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eco\Desktop\박진철\상생\24년('23.11. 사전신청~)\본 공고 준비\홍보물\"/>
    </mc:Choice>
  </mc:AlternateContent>
  <bookViews>
    <workbookView xWindow="-120" yWindow="-120" windowWidth="29040" windowHeight="15840" activeTab="1"/>
  </bookViews>
  <sheets>
    <sheet name="신청서(수요기관 1개, 공급기업 1개)" sheetId="5" r:id="rId1"/>
    <sheet name="신청서(수요기관 1개, 공급기업 2개 이상)" sheetId="13" r:id="rId2"/>
    <sheet name="(참조1)신청서 작성방법" sheetId="11" r:id="rId3"/>
    <sheet name="(참조2)별표2_사업비 관리 기준" sheetId="8" r:id="rId4"/>
    <sheet name="취합용" sheetId="12" state="hidden" r:id="rId5"/>
    <sheet name="주소코드" sheetId="10" state="hidden" r:id="rId6"/>
  </sheets>
  <definedNames>
    <definedName name="_xlnm.Print_Area" localSheetId="0">'신청서(수요기관 1개, 공급기업 1개)'!$A$1:$Y$182</definedName>
    <definedName name="_xlnm.Print_Area" localSheetId="1">'신청서(수요기관 1개, 공급기업 2개 이상)'!$A$1:$Y$223</definedName>
    <definedName name="강원특별자치도">주소코드!$R$4:$R$21</definedName>
    <definedName name="건설비">주소코드!$V$4</definedName>
    <definedName name="경기도">주소코드!$J$4:$J$34</definedName>
    <definedName name="경상남도">주소코드!$P$4:$P$21</definedName>
    <definedName name="경상북도">주소코드!$O$4:$O$25</definedName>
    <definedName name="광주광역시">주소코드!$F$4:$F$8</definedName>
    <definedName name="대구광역시">주소코드!$D$4:$D$12</definedName>
    <definedName name="대전광역시">주소코드!$G$4:$G$8</definedName>
    <definedName name="부산광역시">주소코드!$C$4:$C$19</definedName>
    <definedName name="서울특별시">주소코드!$B$4:$B$28</definedName>
    <definedName name="세목코드">주소코드!$T$3:$W$3</definedName>
    <definedName name="세종특별자치시">주소코드!$I$4</definedName>
    <definedName name="시도">주소코드!$B$3:$R$3</definedName>
    <definedName name="운영비">주소코드!$W$4:$W$5</definedName>
    <definedName name="울산광역시">주소코드!$H$4:$H$8</definedName>
    <definedName name="유형자산">주소코드!$U$4</definedName>
    <definedName name="인건비">주소코드!$T$4</definedName>
    <definedName name="인천광역시">주소코드!$E$4:$E$13</definedName>
    <definedName name="전라남도">주소코드!$N$4:$N$25</definedName>
    <definedName name="전라북도">주소코드!$M$4:$M$17</definedName>
    <definedName name="제주특별자치도">주소코드!$Q$4:$Q$5</definedName>
    <definedName name="주관기관_업체명" localSheetId="1">'신청서(수요기관 1개, 공급기업 2개 이상)'!$I$6</definedName>
    <definedName name="주관기관_업체명">'신청서(수요기관 1개, 공급기업 1개)'!$I$6</definedName>
    <definedName name="충청남도">주소코드!$L$4:$L$18</definedName>
    <definedName name="충청북도">주소코드!$K$4:$K$14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7" i="13" l="1"/>
  <c r="G147" i="13"/>
  <c r="U147" i="13"/>
  <c r="Q147" i="13"/>
  <c r="M147" i="13"/>
  <c r="G147" i="5" l="1"/>
  <c r="S147" i="5"/>
  <c r="M147" i="5"/>
  <c r="B145" i="5"/>
  <c r="B145" i="13"/>
  <c r="A93" i="13"/>
  <c r="Q90" i="13"/>
  <c r="U90" i="13" s="1"/>
  <c r="Q88" i="13"/>
  <c r="U88" i="13" s="1"/>
  <c r="Q86" i="13"/>
  <c r="U86" i="13" s="1"/>
  <c r="Q84" i="13"/>
  <c r="U84" i="13" s="1"/>
  <c r="Q82" i="13"/>
  <c r="U82" i="13" s="1"/>
  <c r="Q80" i="13"/>
  <c r="U80" i="13" s="1"/>
  <c r="Q78" i="13"/>
  <c r="U78" i="13" s="1"/>
  <c r="Q76" i="13"/>
  <c r="U76" i="13" s="1"/>
  <c r="Q74" i="13"/>
  <c r="U74" i="13" s="1"/>
  <c r="Q72" i="13"/>
  <c r="U72" i="13" s="1"/>
  <c r="Q70" i="13"/>
  <c r="U70" i="13" s="1"/>
  <c r="Q68" i="13"/>
  <c r="U68" i="13" s="1"/>
  <c r="Q66" i="13"/>
  <c r="U66" i="13" s="1"/>
  <c r="Q64" i="13"/>
  <c r="U64" i="13" s="1"/>
  <c r="Q62" i="13"/>
  <c r="U62" i="13" s="1"/>
  <c r="Q60" i="13"/>
  <c r="U60" i="13" s="1"/>
  <c r="Q58" i="13"/>
  <c r="U58" i="13" s="1"/>
  <c r="Q56" i="13"/>
  <c r="U56" i="13" s="1"/>
  <c r="B50" i="13"/>
  <c r="W39" i="13"/>
  <c r="V39" i="13"/>
  <c r="T39" i="13"/>
  <c r="R35" i="13"/>
  <c r="I35" i="13"/>
  <c r="D34" i="13"/>
  <c r="B147" i="5" l="1"/>
  <c r="D35" i="13"/>
  <c r="Q58" i="5"/>
  <c r="U58" i="5" s="1"/>
  <c r="Q60" i="5"/>
  <c r="Q62" i="5"/>
  <c r="U62" i="5" s="1"/>
  <c r="Q64" i="5"/>
  <c r="U64" i="5" s="1"/>
  <c r="Q66" i="5"/>
  <c r="Q68" i="5"/>
  <c r="Q70" i="5"/>
  <c r="Q72" i="5"/>
  <c r="U72" i="5" s="1"/>
  <c r="Q74" i="5"/>
  <c r="Q76" i="5"/>
  <c r="U76" i="5" s="1"/>
  <c r="Q78" i="5"/>
  <c r="U78" i="5" s="1"/>
  <c r="Q80" i="5"/>
  <c r="U80" i="5" s="1"/>
  <c r="Q82" i="5"/>
  <c r="U82" i="5" s="1"/>
  <c r="Q84" i="5"/>
  <c r="U84" i="5" s="1"/>
  <c r="Q86" i="5"/>
  <c r="U86" i="5" s="1"/>
  <c r="Q88" i="5"/>
  <c r="U88" i="5" s="1"/>
  <c r="Q90" i="5"/>
  <c r="Q56" i="5"/>
  <c r="U60" i="5"/>
  <c r="U66" i="5"/>
  <c r="U68" i="5"/>
  <c r="U70" i="5"/>
  <c r="U74" i="5"/>
  <c r="U90" i="5"/>
  <c r="D34" i="5"/>
  <c r="W39" i="5" l="1"/>
  <c r="V39" i="5"/>
  <c r="T39" i="5"/>
  <c r="R35" i="5" l="1"/>
  <c r="I35" i="5"/>
  <c r="D35" i="5" l="1"/>
  <c r="B50" i="5"/>
  <c r="U56" i="5" l="1"/>
  <c r="A93" i="5" l="1"/>
</calcChain>
</file>

<file path=xl/comments1.xml><?xml version="1.0" encoding="utf-8"?>
<comments xmlns="http://schemas.openxmlformats.org/spreadsheetml/2006/main">
  <authors>
    <author>Keco</author>
  </authors>
  <commentList>
    <comment ref="B2" authorId="0" shapeId="0">
      <text>
        <r>
          <rPr>
            <b/>
            <sz val="14"/>
            <color indexed="81"/>
            <rFont val="돋음"/>
            <family val="3"/>
            <charset val="129"/>
          </rPr>
          <t>※ 엑셀양식에서는 직인이 필요 없으며 신청서 작성은 시트 우측[(참조1) 신청서 작성방법]을 참조해주시기 바랍니다.</t>
        </r>
      </text>
    </comment>
    <comment ref="N150" authorId="0" shapeId="0">
      <text>
        <r>
          <rPr>
            <b/>
            <sz val="14"/>
            <color indexed="81"/>
            <rFont val="돋음"/>
            <family val="3"/>
            <charset val="129"/>
          </rPr>
          <t>인건비의 경우 산출근거는
소속 기업 규정에 따른 실지급액 X 참여율 X 실제 참여기간(월) 
로 기재해주세요
자세한 내용은 별표2_사업비 관리 기준을 참고해주시기 바랍니다.</t>
        </r>
      </text>
    </comment>
  </commentList>
</comments>
</file>

<file path=xl/comments2.xml><?xml version="1.0" encoding="utf-8"?>
<comments xmlns="http://schemas.openxmlformats.org/spreadsheetml/2006/main">
  <authors>
    <author>Keco</author>
  </authors>
  <commentList>
    <comment ref="B2" authorId="0" shapeId="0">
      <text>
        <r>
          <rPr>
            <b/>
            <sz val="14"/>
            <color indexed="81"/>
            <rFont val="돋음"/>
            <family val="3"/>
            <charset val="129"/>
          </rPr>
          <t>※ 엑셀양식에서는 직인이 필요 없으며 신청서 작성은 시트 우측[(참조1) 신청서 작성방법]을 참조해주시기 바랍니다.</t>
        </r>
      </text>
    </comment>
    <comment ref="B50" authorId="0" shapeId="0">
      <text>
        <r>
          <rPr>
            <b/>
            <sz val="14"/>
            <color indexed="81"/>
            <rFont val="돋음"/>
            <family val="3"/>
            <charset val="129"/>
          </rPr>
          <t>공급기업마다</t>
        </r>
        <r>
          <rPr>
            <b/>
            <sz val="14"/>
            <color indexed="81"/>
            <rFont val="Tahoma"/>
            <family val="2"/>
          </rPr>
          <t xml:space="preserve"> </t>
        </r>
        <r>
          <rPr>
            <b/>
            <sz val="14"/>
            <color indexed="81"/>
            <rFont val="돋음"/>
            <family val="3"/>
            <charset val="129"/>
          </rPr>
          <t>기술명이</t>
        </r>
        <r>
          <rPr>
            <b/>
            <sz val="14"/>
            <color indexed="81"/>
            <rFont val="Tahoma"/>
            <family val="2"/>
          </rPr>
          <t xml:space="preserve"> </t>
        </r>
        <r>
          <rPr>
            <b/>
            <sz val="14"/>
            <color indexed="81"/>
            <rFont val="돋음"/>
            <family val="3"/>
            <charset val="129"/>
          </rPr>
          <t>있기</t>
        </r>
        <r>
          <rPr>
            <b/>
            <sz val="14"/>
            <color indexed="81"/>
            <rFont val="Tahoma"/>
            <family val="2"/>
          </rPr>
          <t xml:space="preserve"> </t>
        </r>
        <r>
          <rPr>
            <b/>
            <sz val="14"/>
            <color indexed="81"/>
            <rFont val="돋음"/>
            <family val="3"/>
            <charset val="129"/>
          </rPr>
          <t>때문에</t>
        </r>
        <r>
          <rPr>
            <b/>
            <sz val="14"/>
            <color indexed="81"/>
            <rFont val="Tahoma"/>
            <family val="2"/>
          </rPr>
          <t xml:space="preserve"> </t>
        </r>
        <r>
          <rPr>
            <b/>
            <sz val="14"/>
            <color indexed="81"/>
            <rFont val="돋음"/>
            <family val="3"/>
            <charset val="129"/>
          </rPr>
          <t>공급기업이</t>
        </r>
        <r>
          <rPr>
            <b/>
            <sz val="14"/>
            <color indexed="81"/>
            <rFont val="Tahoma"/>
            <family val="2"/>
          </rPr>
          <t xml:space="preserve"> </t>
        </r>
        <r>
          <rPr>
            <b/>
            <sz val="14"/>
            <color indexed="81"/>
            <rFont val="돋음"/>
            <family val="3"/>
            <charset val="129"/>
          </rPr>
          <t>둘</t>
        </r>
        <r>
          <rPr>
            <b/>
            <sz val="14"/>
            <color indexed="81"/>
            <rFont val="Tahoma"/>
            <family val="2"/>
          </rPr>
          <t xml:space="preserve"> </t>
        </r>
        <r>
          <rPr>
            <b/>
            <sz val="14"/>
            <color indexed="81"/>
            <rFont val="돋음"/>
            <family val="3"/>
            <charset val="129"/>
          </rPr>
          <t>이상일</t>
        </r>
        <r>
          <rPr>
            <b/>
            <sz val="14"/>
            <color indexed="81"/>
            <rFont val="Tahoma"/>
            <family val="2"/>
          </rPr>
          <t xml:space="preserve"> </t>
        </r>
        <r>
          <rPr>
            <b/>
            <sz val="14"/>
            <color indexed="81"/>
            <rFont val="돋음"/>
            <family val="3"/>
            <charset val="129"/>
          </rPr>
          <t>경우
공급기업마다</t>
        </r>
        <r>
          <rPr>
            <b/>
            <sz val="14"/>
            <color indexed="81"/>
            <rFont val="Tahoma"/>
            <family val="2"/>
          </rPr>
          <t xml:space="preserve"> 2. </t>
        </r>
        <r>
          <rPr>
            <b/>
            <sz val="14"/>
            <color indexed="81"/>
            <rFont val="돋음"/>
            <family val="3"/>
            <charset val="129"/>
          </rPr>
          <t>환경개선</t>
        </r>
        <r>
          <rPr>
            <b/>
            <sz val="14"/>
            <color indexed="81"/>
            <rFont val="Tahoma"/>
            <family val="2"/>
          </rPr>
          <t xml:space="preserve"> </t>
        </r>
        <r>
          <rPr>
            <b/>
            <sz val="14"/>
            <color indexed="81"/>
            <rFont val="돋음"/>
            <family val="3"/>
            <charset val="129"/>
          </rPr>
          <t>예상효과부터</t>
        </r>
        <r>
          <rPr>
            <b/>
            <sz val="14"/>
            <color indexed="81"/>
            <rFont val="Tahoma"/>
            <family val="2"/>
          </rPr>
          <t xml:space="preserve"> 4. </t>
        </r>
        <r>
          <rPr>
            <b/>
            <sz val="14"/>
            <color indexed="81"/>
            <rFont val="돋음"/>
            <family val="3"/>
            <charset val="129"/>
          </rPr>
          <t>기타</t>
        </r>
        <r>
          <rPr>
            <b/>
            <sz val="14"/>
            <color indexed="81"/>
            <rFont val="Tahoma"/>
            <family val="2"/>
          </rPr>
          <t xml:space="preserve"> </t>
        </r>
        <r>
          <rPr>
            <b/>
            <sz val="14"/>
            <color indexed="81"/>
            <rFont val="돋음"/>
            <family val="3"/>
            <charset val="129"/>
          </rPr>
          <t>기대효과를</t>
        </r>
        <r>
          <rPr>
            <b/>
            <sz val="14"/>
            <color indexed="81"/>
            <rFont val="Tahoma"/>
            <family val="2"/>
          </rPr>
          <t xml:space="preserve"> </t>
        </r>
        <r>
          <rPr>
            <b/>
            <sz val="14"/>
            <color indexed="81"/>
            <rFont val="돋음"/>
            <family val="3"/>
            <charset val="129"/>
          </rPr>
          <t>기재해주세요</t>
        </r>
        <r>
          <rPr>
            <b/>
            <sz val="14"/>
            <color indexed="81"/>
            <rFont val="Tahoma"/>
            <family val="2"/>
          </rPr>
          <t xml:space="preserve"> 
</t>
        </r>
        <r>
          <rPr>
            <b/>
            <sz val="14"/>
            <color indexed="81"/>
            <rFont val="돋음"/>
            <family val="3"/>
            <charset val="129"/>
          </rPr>
          <t>예시</t>
        </r>
        <r>
          <rPr>
            <b/>
            <sz val="14"/>
            <color indexed="81"/>
            <rFont val="Tahoma"/>
            <family val="2"/>
          </rPr>
          <t xml:space="preserve">) 2-1. </t>
        </r>
        <r>
          <rPr>
            <b/>
            <sz val="14"/>
            <color indexed="81"/>
            <rFont val="돋음"/>
            <family val="3"/>
            <charset val="129"/>
          </rPr>
          <t>환경개업</t>
        </r>
        <r>
          <rPr>
            <b/>
            <sz val="14"/>
            <color indexed="81"/>
            <rFont val="Tahoma"/>
            <family val="2"/>
          </rPr>
          <t xml:space="preserve"> </t>
        </r>
        <r>
          <rPr>
            <b/>
            <sz val="14"/>
            <color indexed="81"/>
            <rFont val="돋음"/>
            <family val="3"/>
            <charset val="129"/>
          </rPr>
          <t>예상</t>
        </r>
        <r>
          <rPr>
            <b/>
            <sz val="14"/>
            <color indexed="81"/>
            <rFont val="Tahoma"/>
            <family val="2"/>
          </rPr>
          <t xml:space="preserve"> </t>
        </r>
        <r>
          <rPr>
            <b/>
            <sz val="14"/>
            <color indexed="81"/>
            <rFont val="돋음"/>
            <family val="3"/>
            <charset val="129"/>
          </rPr>
          <t>효과</t>
        </r>
        <r>
          <rPr>
            <b/>
            <sz val="14"/>
            <color indexed="81"/>
            <rFont val="Tahoma"/>
            <family val="2"/>
          </rPr>
          <t xml:space="preserve"> - </t>
        </r>
        <r>
          <rPr>
            <b/>
            <sz val="14"/>
            <color indexed="81"/>
            <rFont val="돋음"/>
            <family val="3"/>
            <charset val="129"/>
          </rPr>
          <t>공급기업</t>
        </r>
        <r>
          <rPr>
            <b/>
            <sz val="14"/>
            <color indexed="81"/>
            <rFont val="Tahoma"/>
            <family val="2"/>
          </rPr>
          <t xml:space="preserve"> A
         2-2. </t>
        </r>
        <r>
          <rPr>
            <b/>
            <sz val="14"/>
            <color indexed="81"/>
            <rFont val="돋음"/>
            <family val="3"/>
            <charset val="129"/>
          </rPr>
          <t>환경개업</t>
        </r>
        <r>
          <rPr>
            <b/>
            <sz val="14"/>
            <color indexed="81"/>
            <rFont val="Tahoma"/>
            <family val="2"/>
          </rPr>
          <t xml:space="preserve"> </t>
        </r>
        <r>
          <rPr>
            <b/>
            <sz val="14"/>
            <color indexed="81"/>
            <rFont val="돋음"/>
            <family val="3"/>
            <charset val="129"/>
          </rPr>
          <t>예상</t>
        </r>
        <r>
          <rPr>
            <b/>
            <sz val="14"/>
            <color indexed="81"/>
            <rFont val="Tahoma"/>
            <family val="2"/>
          </rPr>
          <t xml:space="preserve"> </t>
        </r>
        <r>
          <rPr>
            <b/>
            <sz val="14"/>
            <color indexed="81"/>
            <rFont val="돋음"/>
            <family val="3"/>
            <charset val="129"/>
          </rPr>
          <t>효과</t>
        </r>
        <r>
          <rPr>
            <b/>
            <sz val="14"/>
            <color indexed="81"/>
            <rFont val="Tahoma"/>
            <family val="2"/>
          </rPr>
          <t xml:space="preserve"> - </t>
        </r>
        <r>
          <rPr>
            <b/>
            <sz val="14"/>
            <color indexed="81"/>
            <rFont val="돋음"/>
            <family val="3"/>
            <charset val="129"/>
          </rPr>
          <t>공급기업</t>
        </r>
        <r>
          <rPr>
            <b/>
            <sz val="14"/>
            <color indexed="81"/>
            <rFont val="Tahoma"/>
            <family val="2"/>
          </rPr>
          <t xml:space="preserve"> B, </t>
        </r>
        <r>
          <rPr>
            <b/>
            <sz val="14"/>
            <color indexed="81"/>
            <rFont val="돋음"/>
            <family val="3"/>
            <charset val="129"/>
          </rPr>
          <t>∙∙∙</t>
        </r>
        <r>
          <rPr>
            <b/>
            <sz val="14"/>
            <color indexed="81"/>
            <rFont val="Tahoma"/>
            <family val="2"/>
          </rPr>
          <t xml:space="preserve">
         3-1. </t>
        </r>
        <r>
          <rPr>
            <b/>
            <sz val="14"/>
            <color indexed="81"/>
            <rFont val="돋음"/>
            <family val="3"/>
            <charset val="129"/>
          </rPr>
          <t>산출근거</t>
        </r>
        <r>
          <rPr>
            <b/>
            <sz val="14"/>
            <color indexed="81"/>
            <rFont val="Tahoma"/>
            <family val="2"/>
          </rPr>
          <t xml:space="preserve"> - </t>
        </r>
        <r>
          <rPr>
            <b/>
            <sz val="14"/>
            <color indexed="81"/>
            <rFont val="돋음"/>
            <family val="3"/>
            <charset val="129"/>
          </rPr>
          <t>공급기업</t>
        </r>
        <r>
          <rPr>
            <b/>
            <sz val="14"/>
            <color indexed="81"/>
            <rFont val="Tahoma"/>
            <family val="2"/>
          </rPr>
          <t xml:space="preserve"> A
         3-1. </t>
        </r>
        <r>
          <rPr>
            <b/>
            <sz val="14"/>
            <color indexed="81"/>
            <rFont val="돋음"/>
            <family val="3"/>
            <charset val="129"/>
          </rPr>
          <t>산출근거</t>
        </r>
        <r>
          <rPr>
            <b/>
            <sz val="14"/>
            <color indexed="81"/>
            <rFont val="Tahoma"/>
            <family val="2"/>
          </rPr>
          <t xml:space="preserve"> - </t>
        </r>
        <r>
          <rPr>
            <b/>
            <sz val="14"/>
            <color indexed="81"/>
            <rFont val="돋음"/>
            <family val="3"/>
            <charset val="129"/>
          </rPr>
          <t>공급기업</t>
        </r>
        <r>
          <rPr>
            <b/>
            <sz val="14"/>
            <color indexed="81"/>
            <rFont val="Tahoma"/>
            <family val="2"/>
          </rPr>
          <t xml:space="preserve"> B, </t>
        </r>
        <r>
          <rPr>
            <b/>
            <sz val="14"/>
            <color indexed="81"/>
            <rFont val="돋음"/>
            <family val="3"/>
            <charset val="129"/>
          </rPr>
          <t>∙∙∙</t>
        </r>
        <r>
          <rPr>
            <b/>
            <sz val="14"/>
            <color indexed="81"/>
            <rFont val="Tahoma"/>
            <family val="2"/>
          </rPr>
          <t xml:space="preserve">
~4. </t>
        </r>
        <r>
          <rPr>
            <b/>
            <sz val="14"/>
            <color indexed="81"/>
            <rFont val="돋음"/>
            <family val="3"/>
            <charset val="129"/>
          </rPr>
          <t>기타</t>
        </r>
        <r>
          <rPr>
            <b/>
            <sz val="14"/>
            <color indexed="81"/>
            <rFont val="Tahoma"/>
            <family val="2"/>
          </rPr>
          <t xml:space="preserve"> </t>
        </r>
        <r>
          <rPr>
            <b/>
            <sz val="14"/>
            <color indexed="81"/>
            <rFont val="돋음"/>
            <family val="3"/>
            <charset val="129"/>
          </rPr>
          <t xml:space="preserve">기대효과
</t>
        </r>
        <r>
          <rPr>
            <b/>
            <sz val="14"/>
            <color indexed="81"/>
            <rFont val="Tahoma"/>
            <family val="2"/>
          </rPr>
          <t xml:space="preserve">         </t>
        </r>
        <r>
          <rPr>
            <b/>
            <sz val="14"/>
            <color indexed="81"/>
            <rFont val="돋음"/>
            <family val="3"/>
            <charset val="129"/>
          </rPr>
          <t>공급기업</t>
        </r>
        <r>
          <rPr>
            <b/>
            <sz val="14"/>
            <color indexed="81"/>
            <rFont val="Tahoma"/>
            <family val="2"/>
          </rPr>
          <t xml:space="preserve">B - 2. </t>
        </r>
        <r>
          <rPr>
            <b/>
            <sz val="14"/>
            <color indexed="81"/>
            <rFont val="돋음"/>
            <family val="3"/>
            <charset val="129"/>
          </rPr>
          <t>환경개업</t>
        </r>
        <r>
          <rPr>
            <b/>
            <sz val="14"/>
            <color indexed="81"/>
            <rFont val="Tahoma"/>
            <family val="2"/>
          </rPr>
          <t xml:space="preserve"> </t>
        </r>
        <r>
          <rPr>
            <b/>
            <sz val="14"/>
            <color indexed="81"/>
            <rFont val="돋음"/>
            <family val="3"/>
            <charset val="129"/>
          </rPr>
          <t>예상</t>
        </r>
        <r>
          <rPr>
            <b/>
            <sz val="14"/>
            <color indexed="81"/>
            <rFont val="Tahoma"/>
            <family val="2"/>
          </rPr>
          <t xml:space="preserve"> </t>
        </r>
        <r>
          <rPr>
            <b/>
            <sz val="14"/>
            <color indexed="81"/>
            <rFont val="돋음"/>
            <family val="3"/>
            <charset val="129"/>
          </rPr>
          <t>효과</t>
        </r>
        <r>
          <rPr>
            <b/>
            <sz val="14"/>
            <color indexed="81"/>
            <rFont val="Tahoma"/>
            <family val="2"/>
          </rPr>
          <t xml:space="preserve">~4. </t>
        </r>
        <r>
          <rPr>
            <b/>
            <sz val="14"/>
            <color indexed="81"/>
            <rFont val="돋음"/>
            <family val="3"/>
            <charset val="129"/>
          </rPr>
          <t>기타</t>
        </r>
        <r>
          <rPr>
            <b/>
            <sz val="14"/>
            <color indexed="81"/>
            <rFont val="Tahoma"/>
            <family val="2"/>
          </rPr>
          <t xml:space="preserve"> </t>
        </r>
        <r>
          <rPr>
            <b/>
            <sz val="14"/>
            <color indexed="81"/>
            <rFont val="돋음"/>
            <family val="3"/>
            <charset val="129"/>
          </rPr>
          <t xml:space="preserve">기대효과
</t>
        </r>
        <r>
          <rPr>
            <b/>
            <sz val="14"/>
            <color indexed="81"/>
            <rFont val="Tahoma"/>
            <family val="2"/>
          </rPr>
          <t xml:space="preserve">         </t>
        </r>
        <r>
          <rPr>
            <b/>
            <sz val="14"/>
            <color indexed="81"/>
            <rFont val="돋음"/>
            <family val="3"/>
            <charset val="129"/>
          </rPr>
          <t>∙∙∙</t>
        </r>
      </text>
    </comment>
    <comment ref="B150" authorId="0" shapeId="0">
      <text>
        <r>
          <rPr>
            <b/>
            <sz val="14"/>
            <color indexed="81"/>
            <rFont val="돋음"/>
            <family val="3"/>
            <charset val="129"/>
          </rPr>
          <t xml:space="preserve">공급기업마다 2. 세부 사용계획을 기재해주세요 
필요할 경우 셀을 추가해서 입력하기 바랍니다.
예시) 2-1. 세부 사용계획 - 공급기업 A
      2-2. 세부 사용계획 - 공급기업 B, ∙∙∙
</t>
        </r>
      </text>
    </comment>
    <comment ref="N151" authorId="0" shapeId="0">
      <text>
        <r>
          <rPr>
            <b/>
            <sz val="14"/>
            <color indexed="81"/>
            <rFont val="돋음"/>
            <family val="3"/>
            <charset val="129"/>
          </rPr>
          <t>인건비의 경우 산출근거는
소속 기업 규정에 따른 실지급액 X 참여율 X 실제 참여기간(월) 
로 기재해주세요
자세한 내용은 별표2_사업비 관리 기준을 참고해주시기 바랍니다.</t>
        </r>
      </text>
    </comment>
  </commentList>
</comments>
</file>

<file path=xl/sharedStrings.xml><?xml version="1.0" encoding="utf-8"?>
<sst xmlns="http://schemas.openxmlformats.org/spreadsheetml/2006/main" count="570" uniqueCount="377">
  <si>
    <t>제3장 예상 효과</t>
    <phoneticPr fontId="1" type="noConversion"/>
  </si>
  <si>
    <t>3. 산출근거</t>
    <phoneticPr fontId="1" type="noConversion"/>
  </si>
  <si>
    <t>제4장 사업비 사용계획 등</t>
    <phoneticPr fontId="1" type="noConversion"/>
  </si>
  <si>
    <t>1. 총괄표</t>
    <phoneticPr fontId="1" type="noConversion"/>
  </si>
  <si>
    <t>총사업비</t>
    <phoneticPr fontId="1" type="noConversion"/>
  </si>
  <si>
    <t>구분</t>
    <phoneticPr fontId="1" type="noConversion"/>
  </si>
  <si>
    <t>과제명</t>
    <phoneticPr fontId="1" type="noConversion"/>
  </si>
  <si>
    <t>비목</t>
    <phoneticPr fontId="1" type="noConversion"/>
  </si>
  <si>
    <t>세목</t>
    <phoneticPr fontId="1" type="noConversion"/>
  </si>
  <si>
    <t>세부내역</t>
    <phoneticPr fontId="1" type="noConversion"/>
  </si>
  <si>
    <t>산출근거</t>
    <phoneticPr fontId="1" type="noConversion"/>
  </si>
  <si>
    <t>금액</t>
    <phoneticPr fontId="1" type="noConversion"/>
  </si>
  <si>
    <t>부서/직책</t>
    <phoneticPr fontId="1" type="noConversion"/>
  </si>
  <si>
    <t>업 체 명</t>
    <phoneticPr fontId="1" type="noConversion"/>
  </si>
  <si>
    <t>주 소</t>
    <phoneticPr fontId="1" type="noConversion"/>
  </si>
  <si>
    <t>컨
설
팅
기
관</t>
    <phoneticPr fontId="1" type="noConversion"/>
  </si>
  <si>
    <t xml:space="preserve">
</t>
    <phoneticPr fontId="1" type="noConversion"/>
  </si>
  <si>
    <t>대 표 자 명</t>
    <phoneticPr fontId="1" type="noConversion"/>
  </si>
  <si>
    <t>사업자등록번호</t>
    <phoneticPr fontId="1" type="noConversion"/>
  </si>
  <si>
    <t>전문분야</t>
    <phoneticPr fontId="1" type="noConversion"/>
  </si>
  <si>
    <t>담당자명</t>
    <phoneticPr fontId="1" type="noConversion"/>
  </si>
  <si>
    <t>이메일</t>
    <phoneticPr fontId="1" type="noConversion"/>
  </si>
  <si>
    <t>사무실</t>
    <phoneticPr fontId="1" type="noConversion"/>
  </si>
  <si>
    <t>휴대전화</t>
    <phoneticPr fontId="1" type="noConversion"/>
  </si>
  <si>
    <t>사 업
현 황</t>
    <phoneticPr fontId="1" type="noConversion"/>
  </si>
  <si>
    <t>협약기간</t>
    <phoneticPr fontId="1" type="noConversion"/>
  </si>
  <si>
    <t>총사업비(비율)</t>
    <phoneticPr fontId="1" type="noConversion"/>
  </si>
  <si>
    <t>정부지원금(비율)</t>
    <phoneticPr fontId="1" type="noConversion"/>
  </si>
  <si>
    <t>민간부담금(비율)</t>
    <phoneticPr fontId="1" type="noConversion"/>
  </si>
  <si>
    <t>수행기관</t>
    <phoneticPr fontId="1" type="noConversion"/>
  </si>
  <si>
    <t>주관기관</t>
    <phoneticPr fontId="1" type="noConversion"/>
  </si>
  <si>
    <t>설비수요기관</t>
    <phoneticPr fontId="1" type="noConversion"/>
  </si>
  <si>
    <t>법인등록번호</t>
    <phoneticPr fontId="1" type="noConversion"/>
  </si>
  <si>
    <t>주소</t>
    <phoneticPr fontId="1" type="noConversion"/>
  </si>
  <si>
    <t>업종</t>
    <phoneticPr fontId="1" type="noConversion"/>
  </si>
  <si>
    <t>예상효과</t>
    <phoneticPr fontId="1" type="noConversion"/>
  </si>
  <si>
    <t>. . . ∼ . . ( 개월)</t>
    <phoneticPr fontId="1" type="noConversion"/>
  </si>
  <si>
    <t>1. 기술(과제)명</t>
    <phoneticPr fontId="1" type="noConversion"/>
  </si>
  <si>
    <t>2. 환경개선 예상 효과</t>
    <phoneticPr fontId="1" type="noConversion"/>
  </si>
  <si>
    <t>(예시)
대기</t>
    <phoneticPr fontId="1" type="noConversion"/>
  </si>
  <si>
    <t>수질</t>
    <phoneticPr fontId="1" type="noConversion"/>
  </si>
  <si>
    <t>소음</t>
    <phoneticPr fontId="1" type="noConversion"/>
  </si>
  <si>
    <t>비고</t>
    <phoneticPr fontId="1" type="noConversion"/>
  </si>
  <si>
    <t>항목</t>
    <phoneticPr fontId="1" type="noConversion"/>
  </si>
  <si>
    <t>단위</t>
    <phoneticPr fontId="1" type="noConversion"/>
  </si>
  <si>
    <t>dB</t>
    <phoneticPr fontId="1" type="noConversion"/>
  </si>
  <si>
    <t>소음</t>
    <phoneticPr fontId="1" type="noConversion"/>
  </si>
  <si>
    <t>SOx</t>
    <phoneticPr fontId="1" type="noConversion"/>
  </si>
  <si>
    <t>NOx</t>
    <phoneticPr fontId="1" type="noConversion"/>
  </si>
  <si>
    <t>THC</t>
    <phoneticPr fontId="1" type="noConversion"/>
  </si>
  <si>
    <t>ton/yr</t>
    <phoneticPr fontId="1" type="noConversion"/>
  </si>
  <si>
    <t>BOD</t>
    <phoneticPr fontId="1" type="noConversion"/>
  </si>
  <si>
    <t>TOC</t>
    <phoneticPr fontId="1" type="noConversion"/>
  </si>
  <si>
    <t>에너지</t>
    <phoneticPr fontId="1" type="noConversion"/>
  </si>
  <si>
    <t>온실가스</t>
    <phoneticPr fontId="1" type="noConversion"/>
  </si>
  <si>
    <t>폐기물</t>
    <phoneticPr fontId="1" type="noConversion"/>
  </si>
  <si>
    <t>악취</t>
    <phoneticPr fontId="1" type="noConversion"/>
  </si>
  <si>
    <t>MJ/yr</t>
    <phoneticPr fontId="1" type="noConversion"/>
  </si>
  <si>
    <t>ton CO2 eq/yr</t>
    <phoneticPr fontId="1" type="noConversion"/>
  </si>
  <si>
    <t>배</t>
    <phoneticPr fontId="1" type="noConversion"/>
  </si>
  <si>
    <t>4. 기타 기대효과</t>
    <phoneticPr fontId="1" type="noConversion"/>
  </si>
  <si>
    <t>개 요</t>
    <phoneticPr fontId="1" type="noConversion"/>
  </si>
  <si>
    <t>세부내용</t>
    <phoneticPr fontId="1" type="noConversion"/>
  </si>
  <si>
    <t>(단위 : 원, %)</t>
    <phoneticPr fontId="1" type="noConversion"/>
  </si>
  <si>
    <t>민간부담금(B)</t>
    <phoneticPr fontId="1" type="noConversion"/>
  </si>
  <si>
    <t>설비수요기관</t>
    <phoneticPr fontId="1" type="noConversion"/>
  </si>
  <si>
    <t>정부지원금(A)</t>
    <phoneticPr fontId="1" type="noConversion"/>
  </si>
  <si>
    <t>※ 효과 산정 시, 신청 기술(설비)를 설비수요기관에 설치하였을 때의 효과만 산정(전 국가적으로 도입하는 것을 가정하는 등 설비수요기관 범위를 넘어서는 효과 산정 불가)
 예시) 신청설비 : A 집진기
   - 사업 전 : 설비수요기관에서 A 진진기 도입 전 기존 사용하던 집진기 사용 따른 사용량 및 배출량
   - 사업 후 : 설비수요기관에서 A 집진기 도입 이후 사용량 및 배출량 (예상치)
   - 예상 감축량 : 사업 전 배출량 – 사업 후 배출량</t>
    <phoneticPr fontId="1" type="noConversion"/>
  </si>
  <si>
    <t>(단위 : 원)</t>
    <phoneticPr fontId="1" type="noConversion"/>
  </si>
  <si>
    <t>사업 전
(a)</t>
    <phoneticPr fontId="1" type="noConversion"/>
  </si>
  <si>
    <t>사업 후
(b)</t>
    <phoneticPr fontId="1" type="noConversion"/>
  </si>
  <si>
    <t>변화량
(c=a-b)</t>
    <phoneticPr fontId="1" type="noConversion"/>
  </si>
  <si>
    <t>개선율
(d=c/a)</t>
    <phoneticPr fontId="1" type="noConversion"/>
  </si>
  <si>
    <t>2. 세부 사용계획</t>
    <phoneticPr fontId="1" type="noConversion"/>
  </si>
  <si>
    <t>이메일</t>
    <phoneticPr fontId="1" type="noConversion"/>
  </si>
  <si>
    <t>수행책임자명</t>
    <phoneticPr fontId="1" type="noConversion"/>
  </si>
  <si>
    <t>휴대전화</t>
    <phoneticPr fontId="1" type="noConversion"/>
  </si>
  <si>
    <t>사업자등록번호</t>
    <phoneticPr fontId="1" type="noConversion"/>
  </si>
  <si>
    <t>담당자명</t>
    <phoneticPr fontId="1" type="noConversion"/>
  </si>
  <si>
    <t>비목</t>
    <phoneticPr fontId="1" type="noConversion"/>
  </si>
  <si>
    <t>세목</t>
    <phoneticPr fontId="1" type="noConversion"/>
  </si>
  <si>
    <t>인건비</t>
  </si>
  <si>
    <t>인건비</t>
    <phoneticPr fontId="1" type="noConversion"/>
  </si>
  <si>
    <t>유형자산</t>
  </si>
  <si>
    <t>유형자산</t>
    <phoneticPr fontId="1" type="noConversion"/>
  </si>
  <si>
    <t>건설비</t>
  </si>
  <si>
    <t>건설비</t>
    <phoneticPr fontId="1" type="noConversion"/>
  </si>
  <si>
    <t>운영비</t>
    <phoneticPr fontId="1" type="noConversion"/>
  </si>
  <si>
    <t>내부 인건비</t>
    <phoneticPr fontId="1" type="noConversion"/>
  </si>
  <si>
    <t>자산취득비</t>
    <phoneticPr fontId="1" type="noConversion"/>
  </si>
  <si>
    <t>시설비</t>
    <phoneticPr fontId="1" type="noConversion"/>
  </si>
  <si>
    <t>일반용역비</t>
    <phoneticPr fontId="1" type="noConversion"/>
  </si>
  <si>
    <t>일반수용비</t>
    <phoneticPr fontId="1" type="noConversion"/>
  </si>
  <si>
    <t>원</t>
    <phoneticPr fontId="1" type="noConversion"/>
  </si>
  <si>
    <t>주소</t>
    <phoneticPr fontId="1" type="noConversion"/>
  </si>
  <si>
    <t>수질</t>
    <phoneticPr fontId="1" type="noConversion"/>
  </si>
  <si>
    <t>주소코드</t>
    <phoneticPr fontId="1" type="noConversion"/>
  </si>
  <si>
    <t>서울특별시</t>
    <phoneticPr fontId="1" type="noConversion"/>
  </si>
  <si>
    <t>부산광역시</t>
  </si>
  <si>
    <t>대구광역시</t>
  </si>
  <si>
    <t>인천광역시</t>
  </si>
  <si>
    <t>광주광역시</t>
  </si>
  <si>
    <t>대전광역시</t>
  </si>
  <si>
    <t>울산광역시</t>
  </si>
  <si>
    <t>세종특별자치시</t>
  </si>
  <si>
    <t>경기도</t>
  </si>
  <si>
    <t>충청북도</t>
  </si>
  <si>
    <t>충청남도</t>
  </si>
  <si>
    <t>전라북도</t>
  </si>
  <si>
    <t>전라남도</t>
  </si>
  <si>
    <t>경상북도</t>
  </si>
  <si>
    <t>경상남도</t>
  </si>
  <si>
    <t>제주특별자치도</t>
  </si>
  <si>
    <t>강원특별자치도</t>
  </si>
  <si>
    <t>종로구</t>
  </si>
  <si>
    <t>중구</t>
  </si>
  <si>
    <t>동구</t>
  </si>
  <si>
    <t>없음</t>
    <phoneticPr fontId="1" type="noConversion"/>
  </si>
  <si>
    <t>수원시</t>
  </si>
  <si>
    <t>청주시</t>
  </si>
  <si>
    <t>천안시</t>
  </si>
  <si>
    <t>전주시</t>
  </si>
  <si>
    <t>목포시</t>
  </si>
  <si>
    <t>포항시</t>
  </si>
  <si>
    <t>창원시</t>
  </si>
  <si>
    <t>서귀포시</t>
    <phoneticPr fontId="1" type="noConversion"/>
  </si>
  <si>
    <t>춘천시</t>
  </si>
  <si>
    <t>서구</t>
  </si>
  <si>
    <t>남구</t>
  </si>
  <si>
    <t>성남시</t>
  </si>
  <si>
    <t>충주시</t>
  </si>
  <si>
    <t>공주시</t>
  </si>
  <si>
    <t>군산시</t>
  </si>
  <si>
    <t>여수시</t>
  </si>
  <si>
    <t>경주시</t>
  </si>
  <si>
    <t>진주시</t>
  </si>
  <si>
    <t>제주시</t>
    <phoneticPr fontId="1" type="noConversion"/>
  </si>
  <si>
    <t>원주시</t>
  </si>
  <si>
    <t>용산구</t>
  </si>
  <si>
    <t>미추홀구</t>
  </si>
  <si>
    <t>의정부시</t>
  </si>
  <si>
    <t>제천시</t>
  </si>
  <si>
    <t>보령시</t>
  </si>
  <si>
    <t>익산시</t>
  </si>
  <si>
    <t>순천시</t>
  </si>
  <si>
    <t>김천시</t>
  </si>
  <si>
    <t>통영시</t>
  </si>
  <si>
    <t>강릉시</t>
  </si>
  <si>
    <t>성동구</t>
  </si>
  <si>
    <t>영도구</t>
  </si>
  <si>
    <t>연수구</t>
  </si>
  <si>
    <t>북구</t>
  </si>
  <si>
    <t>유성구</t>
  </si>
  <si>
    <t>안양시</t>
  </si>
  <si>
    <t>보은군</t>
  </si>
  <si>
    <t>아산시</t>
  </si>
  <si>
    <t>정읍시</t>
  </si>
  <si>
    <t>나주시</t>
  </si>
  <si>
    <t>안동시</t>
  </si>
  <si>
    <t>사천시</t>
  </si>
  <si>
    <t>동해시</t>
  </si>
  <si>
    <t>광진구</t>
  </si>
  <si>
    <t>부산진구</t>
  </si>
  <si>
    <t>남동구</t>
  </si>
  <si>
    <t>광산구</t>
  </si>
  <si>
    <t>대덕구</t>
  </si>
  <si>
    <t>울주군</t>
  </si>
  <si>
    <t>부천시</t>
  </si>
  <si>
    <t>옥천군</t>
  </si>
  <si>
    <t>서산시</t>
  </si>
  <si>
    <t>남원시</t>
  </si>
  <si>
    <t>광양시</t>
  </si>
  <si>
    <t>구미시</t>
  </si>
  <si>
    <t>김해시</t>
  </si>
  <si>
    <t>태백시</t>
  </si>
  <si>
    <t>동대문구</t>
  </si>
  <si>
    <t>동래구</t>
  </si>
  <si>
    <t>수성구</t>
  </si>
  <si>
    <t>부평구</t>
  </si>
  <si>
    <t>광명시</t>
  </si>
  <si>
    <t>영동군</t>
  </si>
  <si>
    <t>논산시</t>
  </si>
  <si>
    <t>김제시</t>
  </si>
  <si>
    <t>담양군</t>
  </si>
  <si>
    <t>영주시</t>
  </si>
  <si>
    <t>밀양시</t>
  </si>
  <si>
    <t>속초시</t>
  </si>
  <si>
    <t>중랑구</t>
  </si>
  <si>
    <t>달서구</t>
  </si>
  <si>
    <t>계양구</t>
  </si>
  <si>
    <t>평택시</t>
  </si>
  <si>
    <t>증평군</t>
  </si>
  <si>
    <t>계룡시</t>
  </si>
  <si>
    <t>완주군</t>
  </si>
  <si>
    <t>곡성군</t>
  </si>
  <si>
    <t>영천시</t>
  </si>
  <si>
    <t>거제시</t>
  </si>
  <si>
    <t>삼척시</t>
  </si>
  <si>
    <t>성북구</t>
  </si>
  <si>
    <t>달성군</t>
  </si>
  <si>
    <t>동두천시</t>
  </si>
  <si>
    <t>진천군</t>
  </si>
  <si>
    <t>당진시</t>
  </si>
  <si>
    <t>진안군</t>
  </si>
  <si>
    <t>구례군</t>
  </si>
  <si>
    <t>상주시</t>
  </si>
  <si>
    <t>양산시</t>
  </si>
  <si>
    <t>홍천군</t>
  </si>
  <si>
    <t>강북구</t>
  </si>
  <si>
    <t>해운대구</t>
  </si>
  <si>
    <t>군위군</t>
  </si>
  <si>
    <t>강화군</t>
  </si>
  <si>
    <t>안산시</t>
  </si>
  <si>
    <t>괴산군</t>
  </si>
  <si>
    <t>금산군</t>
  </si>
  <si>
    <t>무주군</t>
  </si>
  <si>
    <t>고흥군</t>
  </si>
  <si>
    <t>문경시</t>
  </si>
  <si>
    <t>의령군</t>
  </si>
  <si>
    <t>횡성군</t>
  </si>
  <si>
    <t>도봉구</t>
  </si>
  <si>
    <t>사하구</t>
  </si>
  <si>
    <t>옹진군</t>
  </si>
  <si>
    <t>고양시</t>
  </si>
  <si>
    <t>음성군</t>
  </si>
  <si>
    <t>부여군</t>
  </si>
  <si>
    <t>장수군</t>
  </si>
  <si>
    <t>보성군</t>
  </si>
  <si>
    <t>경산시</t>
  </si>
  <si>
    <t>함안군</t>
  </si>
  <si>
    <t>영월군</t>
  </si>
  <si>
    <t>노원구</t>
  </si>
  <si>
    <t>금정구</t>
  </si>
  <si>
    <t>과천시</t>
  </si>
  <si>
    <t>단양군</t>
  </si>
  <si>
    <t>서천군</t>
  </si>
  <si>
    <t>임실군</t>
  </si>
  <si>
    <t>화순군</t>
  </si>
  <si>
    <t>의성군</t>
  </si>
  <si>
    <t>창녕군</t>
  </si>
  <si>
    <t>평창군</t>
  </si>
  <si>
    <t>은평구</t>
  </si>
  <si>
    <t>강서구</t>
  </si>
  <si>
    <t>구리시</t>
  </si>
  <si>
    <t>청양군</t>
  </si>
  <si>
    <t>순창군</t>
  </si>
  <si>
    <t>장흥군</t>
  </si>
  <si>
    <t>청송군</t>
  </si>
  <si>
    <t>고성군</t>
  </si>
  <si>
    <t>정선군</t>
  </si>
  <si>
    <t>서대문구</t>
  </si>
  <si>
    <t>연제구</t>
  </si>
  <si>
    <t>남양주시</t>
  </si>
  <si>
    <t>홍성군</t>
  </si>
  <si>
    <t>고창군</t>
  </si>
  <si>
    <t>강진군</t>
  </si>
  <si>
    <t>영양군</t>
  </si>
  <si>
    <t>남해군</t>
  </si>
  <si>
    <t>철원군</t>
  </si>
  <si>
    <t>마포구</t>
  </si>
  <si>
    <t>수영구</t>
  </si>
  <si>
    <t>오산시</t>
  </si>
  <si>
    <t>예산군</t>
  </si>
  <si>
    <t>부안군</t>
  </si>
  <si>
    <t>해남군</t>
  </si>
  <si>
    <t>영덕군</t>
  </si>
  <si>
    <t>하동군</t>
  </si>
  <si>
    <t>화천군</t>
  </si>
  <si>
    <t>양천구</t>
  </si>
  <si>
    <t>사상구</t>
  </si>
  <si>
    <t>시흥시</t>
  </si>
  <si>
    <t>태안군</t>
  </si>
  <si>
    <t>영암군</t>
  </si>
  <si>
    <t>청도군</t>
  </si>
  <si>
    <t>산청군</t>
  </si>
  <si>
    <t>양구군</t>
  </si>
  <si>
    <t>기장군</t>
  </si>
  <si>
    <t>군포시</t>
  </si>
  <si>
    <t>무안군</t>
  </si>
  <si>
    <t>고령군</t>
  </si>
  <si>
    <t>함양군</t>
  </si>
  <si>
    <t>인제군</t>
  </si>
  <si>
    <t>구로구</t>
  </si>
  <si>
    <t>의왕시</t>
  </si>
  <si>
    <t>함평군</t>
  </si>
  <si>
    <t>성주군</t>
  </si>
  <si>
    <t>거창군</t>
  </si>
  <si>
    <t>금천구</t>
  </si>
  <si>
    <t>하남시</t>
  </si>
  <si>
    <t>영광군</t>
  </si>
  <si>
    <t>칠곡군</t>
  </si>
  <si>
    <t>합천군</t>
  </si>
  <si>
    <t>양양군</t>
  </si>
  <si>
    <t>영등포구</t>
  </si>
  <si>
    <t>용인시</t>
  </si>
  <si>
    <t>장성군</t>
  </si>
  <si>
    <t>예천군</t>
  </si>
  <si>
    <t>동작구</t>
  </si>
  <si>
    <t>파주시</t>
  </si>
  <si>
    <t>완도군</t>
  </si>
  <si>
    <t>봉화군</t>
  </si>
  <si>
    <t>관악구</t>
  </si>
  <si>
    <t>이천시</t>
  </si>
  <si>
    <t>진도군</t>
  </si>
  <si>
    <t>울진군</t>
  </si>
  <si>
    <t>서초구</t>
  </si>
  <si>
    <t>안성시</t>
  </si>
  <si>
    <t>신안군</t>
  </si>
  <si>
    <t>울릉군</t>
  </si>
  <si>
    <t>강남구</t>
  </si>
  <si>
    <t>김포시</t>
  </si>
  <si>
    <t>송파구</t>
  </si>
  <si>
    <t>화성시</t>
  </si>
  <si>
    <t>강동구</t>
  </si>
  <si>
    <t>광주시</t>
  </si>
  <si>
    <t>양주시</t>
  </si>
  <si>
    <t>포천시</t>
  </si>
  <si>
    <t>여주시</t>
  </si>
  <si>
    <t>연천군</t>
  </si>
  <si>
    <t>가평군</t>
  </si>
  <si>
    <t>양평군</t>
  </si>
  <si>
    <t>세목코드</t>
    <phoneticPr fontId="1" type="noConversion"/>
  </si>
  <si>
    <t>인건비</t>
    <phoneticPr fontId="1" type="noConversion"/>
  </si>
  <si>
    <t>유형자산</t>
    <phoneticPr fontId="1" type="noConversion"/>
  </si>
  <si>
    <t>건설비</t>
    <phoneticPr fontId="1" type="noConversion"/>
  </si>
  <si>
    <t>운영비</t>
    <phoneticPr fontId="1" type="noConversion"/>
  </si>
  <si>
    <t>내부 인건비</t>
    <phoneticPr fontId="1" type="noConversion"/>
  </si>
  <si>
    <t>자산취득비</t>
    <phoneticPr fontId="1" type="noConversion"/>
  </si>
  <si>
    <t>시설비</t>
    <phoneticPr fontId="1" type="noConversion"/>
  </si>
  <si>
    <t>일반용역비</t>
    <phoneticPr fontId="1" type="noConversion"/>
  </si>
  <si>
    <t>일반수용비</t>
    <phoneticPr fontId="1" type="noConversion"/>
  </si>
  <si>
    <t xml:space="preserve">공급기업이 한 개 기업이며 주관기관을 맡을 경우
주관기관과 설비공급기업 동일하게 입력
</t>
    <phoneticPr fontId="1" type="noConversion"/>
  </si>
  <si>
    <t xml:space="preserve">공급기업이 두 개 기업이상이며(공급기업A, 공급기업B,∙∙∙)
공급기업A가 주관기관을 맡을 경우
공급기업B 정보는 설비공급기업(2)에 입력하며 그 이상은 설비공급기업(3,∙∙∙) 추가하여 입력
</t>
    <phoneticPr fontId="1" type="noConversion"/>
  </si>
  <si>
    <t xml:space="preserve">(우 ) </t>
    <phoneticPr fontId="1" type="noConversion"/>
  </si>
  <si>
    <t>첨 부 : 2024년 상생협력 실증 프로그램 사업계획서 1부.</t>
    <phoneticPr fontId="1" type="noConversion"/>
  </si>
  <si>
    <t>한 국 환 경 공 단 이 사 장 귀하</t>
    <phoneticPr fontId="1" type="noConversion"/>
  </si>
  <si>
    <t>설비수요기업 대표자 (인)</t>
    <phoneticPr fontId="1" type="noConversion"/>
  </si>
  <si>
    <t>설비공급기업 대표자 (인)</t>
    <phoneticPr fontId="1" type="noConversion"/>
  </si>
  <si>
    <t>주관기관(설비공급기업) 대표자(인)</t>
    <phoneticPr fontId="1" type="noConversion"/>
  </si>
  <si>
    <t>설치장소</t>
    <phoneticPr fontId="1" type="noConversion"/>
  </si>
  <si>
    <t>기업구분</t>
    <phoneticPr fontId="1" type="noConversion"/>
  </si>
  <si>
    <t>기업구분</t>
    <phoneticPr fontId="1" type="noConversion"/>
  </si>
  <si>
    <t>공급</t>
    <phoneticPr fontId="1" type="noConversion"/>
  </si>
  <si>
    <t>수요</t>
    <phoneticPr fontId="1" type="noConversion"/>
  </si>
  <si>
    <t>중소기업</t>
    <phoneticPr fontId="1" type="noConversion"/>
  </si>
  <si>
    <t>중견기업</t>
    <phoneticPr fontId="1" type="noConversion"/>
  </si>
  <si>
    <t>대기업</t>
    <phoneticPr fontId="1" type="noConversion"/>
  </si>
  <si>
    <t>지자체</t>
    <phoneticPr fontId="1" type="noConversion"/>
  </si>
  <si>
    <t>공공기관</t>
    <phoneticPr fontId="1" type="noConversion"/>
  </si>
  <si>
    <t>기타</t>
    <phoneticPr fontId="1" type="noConversion"/>
  </si>
  <si>
    <t>2024년 상생협력 실증 프로그램 신청서</t>
    <phoneticPr fontId="1" type="noConversion"/>
  </si>
  <si>
    <t>분야</t>
    <phoneticPr fontId="1" type="noConversion"/>
  </si>
  <si>
    <t>기업구분</t>
    <phoneticPr fontId="1" type="noConversion"/>
  </si>
  <si>
    <t>주소</t>
    <phoneticPr fontId="1" type="noConversion"/>
  </si>
  <si>
    <t>내부 인건비</t>
  </si>
  <si>
    <t>분야</t>
    <phoneticPr fontId="1" type="noConversion"/>
  </si>
  <si>
    <t>청정대기</t>
    <phoneticPr fontId="1" type="noConversion"/>
  </si>
  <si>
    <t>기후테크</t>
    <phoneticPr fontId="1" type="noConversion"/>
  </si>
  <si>
    <t>스마트물</t>
    <phoneticPr fontId="1" type="noConversion"/>
  </si>
  <si>
    <t>자원순환</t>
    <phoneticPr fontId="1" type="noConversion"/>
  </si>
  <si>
    <r>
      <t>환경AI</t>
    </r>
    <r>
      <rPr>
        <sz val="11"/>
        <color theme="1"/>
        <rFont val="맑은 고딕"/>
        <family val="3"/>
        <charset val="129"/>
      </rPr>
      <t>∙</t>
    </r>
    <r>
      <rPr>
        <sz val="11"/>
        <color theme="1"/>
        <rFont val="맑은 고딕"/>
        <family val="2"/>
        <charset val="129"/>
      </rPr>
      <t>ICT</t>
    </r>
    <phoneticPr fontId="1" type="noConversion"/>
  </si>
  <si>
    <t>바이오가스</t>
    <phoneticPr fontId="1" type="noConversion"/>
  </si>
  <si>
    <t>위와 같이 「2024년 상생협력 실증 프로그램」을 신청합니다.</t>
    <phoneticPr fontId="1" type="noConversion"/>
  </si>
  <si>
    <t>(현금)</t>
    <phoneticPr fontId="1" type="noConversion"/>
  </si>
  <si>
    <t>(현물)</t>
    <phoneticPr fontId="1" type="noConversion"/>
  </si>
  <si>
    <t>설비공급기업(1)</t>
    <phoneticPr fontId="1" type="noConversion"/>
  </si>
  <si>
    <t>설비공급기업(2)</t>
    <phoneticPr fontId="1" type="noConversion"/>
  </si>
  <si>
    <t>구분</t>
    <phoneticPr fontId="1" type="noConversion"/>
  </si>
  <si>
    <t>설비공급기업</t>
    <phoneticPr fontId="1" type="noConversion"/>
  </si>
  <si>
    <t>2-1 환경개선 예상 효과 - 공급기업 A</t>
    <phoneticPr fontId="1" type="noConversion"/>
  </si>
  <si>
    <t>2-1. 세부 사용계획 - 공급기업 A</t>
    <phoneticPr fontId="1" type="noConversion"/>
  </si>
  <si>
    <t>2-2. 세부 사용계획 - 공급기업 B</t>
    <phoneticPr fontId="1" type="noConversion"/>
  </si>
  <si>
    <t>자산취득비</t>
  </si>
  <si>
    <t>홍길동</t>
    <phoneticPr fontId="1" type="noConversion"/>
  </si>
  <si>
    <t>0,000,000원/월 X 00% X 0개월</t>
    <phoneticPr fontId="1" type="noConversion"/>
  </si>
  <si>
    <t>홍길동</t>
    <phoneticPr fontId="1" type="noConversion"/>
  </si>
  <si>
    <t>0,000,000원/월 X 00% X 0개월</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</si>
</sst>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1" formatCode="_-* #,##0_-;\-* #,##0_-;_-* &quot;-&quot;_-;_-@_-"/>
    <numFmt numFmtId="176" formatCode="0.0%"/>
    <numFmt numFmtId="177" formatCode="#,##0_);[Red]\(#,##0\)"/>
    <numFmt numFmtId="178" formatCode="#,##0;\-0;;@"/>
    <numFmt numFmtId="179" formatCode="#,##0_ "/>
    <numFmt numFmtId="180" formatCode="#,##0.0##;\-0;;@"/>
    <numFmt numFmtId="181" formatCode="0##\-##\-#####"/>
    <numFmt numFmtId="182" formatCode="0#####\-#######"/>
    <numFmt numFmtId="183" formatCode="0_);[Red]\(0\)"/>
  </numFmts>
  <fonts count="28">
    <font>
      <sz val="11"/>
      <color theme="1"/>
      <name val="맑은 고딕"/>
      <family val="2"/>
      <charset val="129"/>
      <scheme val="minor"/>
    </font>
    <font>
      <sz val="8"/>
      <name val="맑은 고딕"/>
      <family val="2"/>
      <charset val="129"/>
      <scheme val="minor"/>
    </font>
    <font>
      <sz val="10"/>
      <color theme="1"/>
      <name val="맑은 고딕"/>
      <family val="2"/>
      <charset val="129"/>
      <scheme val="minor"/>
    </font>
    <font>
      <sz val="9"/>
      <color theme="1"/>
      <name val="맑은 고딕"/>
      <family val="2"/>
      <charset val="129"/>
      <scheme val="minor"/>
    </font>
    <font>
      <sz val="11"/>
      <color theme="0"/>
      <name val="맑은 고딕"/>
      <family val="2"/>
      <charset val="129"/>
      <scheme val="minor"/>
    </font>
    <font>
      <sz val="10"/>
      <color theme="1"/>
      <name val="맑은 고딕"/>
      <family val="3"/>
      <charset val="129"/>
      <scheme val="minor"/>
    </font>
    <font>
      <u/>
      <sz val="11"/>
      <color theme="10"/>
      <name val="맑은 고딕"/>
      <family val="2"/>
      <charset val="129"/>
      <scheme val="minor"/>
    </font>
    <font>
      <sz val="11"/>
      <color theme="1"/>
      <name val="휴면명조"/>
      <family val="3"/>
      <charset val="129"/>
    </font>
    <font>
      <b/>
      <sz val="11"/>
      <color theme="1"/>
      <name val="휴먼명조"/>
      <charset val="129"/>
    </font>
    <font>
      <sz val="16"/>
      <color theme="1"/>
      <name val="HY헤드라인M"/>
      <family val="1"/>
      <charset val="129"/>
    </font>
    <font>
      <sz val="11"/>
      <color theme="1"/>
      <name val="HY헤드라인M"/>
      <family val="1"/>
      <charset val="129"/>
    </font>
    <font>
      <b/>
      <sz val="14"/>
      <color theme="1"/>
      <name val="휴면명조"/>
      <family val="3"/>
      <charset val="129"/>
    </font>
    <font>
      <b/>
      <sz val="11"/>
      <color theme="1"/>
      <name val="휴면명조"/>
      <family val="3"/>
      <charset val="129"/>
    </font>
    <font>
      <u/>
      <sz val="11"/>
      <color theme="10"/>
      <name val="휴면명조"/>
      <family val="3"/>
      <charset val="129"/>
    </font>
    <font>
      <b/>
      <sz val="16"/>
      <color theme="1"/>
      <name val="휴면명조"/>
      <family val="3"/>
      <charset val="129"/>
    </font>
    <font>
      <b/>
      <sz val="10"/>
      <color theme="1"/>
      <name val="휴면명조"/>
      <family val="3"/>
      <charset val="129"/>
    </font>
    <font>
      <sz val="11"/>
      <color theme="1"/>
      <name val="휴먼명조"/>
      <charset val="129"/>
    </font>
    <font>
      <b/>
      <sz val="10"/>
      <color theme="1"/>
      <name val="휴먼명조"/>
      <charset val="129"/>
    </font>
    <font>
      <sz val="10"/>
      <color theme="1"/>
      <name val="휴면명조"/>
      <family val="3"/>
      <charset val="129"/>
    </font>
    <font>
      <sz val="11"/>
      <color theme="1"/>
      <name val="맑은 고딕"/>
      <family val="2"/>
      <charset val="129"/>
      <scheme val="minor"/>
    </font>
    <font>
      <b/>
      <sz val="11"/>
      <color theme="1"/>
      <name val="맑은 고딕"/>
      <family val="3"/>
      <charset val="129"/>
      <scheme val="minor"/>
    </font>
    <font>
      <sz val="20"/>
      <color theme="1"/>
      <name val="맑은 고딕"/>
      <family val="2"/>
      <charset val="129"/>
      <scheme val="minor"/>
    </font>
    <font>
      <sz val="20"/>
      <color theme="1"/>
      <name val="맑은 고딕"/>
      <family val="3"/>
      <charset val="129"/>
      <scheme val="minor"/>
    </font>
    <font>
      <b/>
      <sz val="14"/>
      <color indexed="81"/>
      <name val="돋음"/>
      <family val="3"/>
      <charset val="129"/>
    </font>
    <font>
      <b/>
      <sz val="14"/>
      <color indexed="81"/>
      <name val="Tahoma"/>
      <family val="2"/>
    </font>
    <font>
      <sz val="11"/>
      <color theme="1"/>
      <name val="맑은 고딕"/>
      <family val="3"/>
      <charset val="129"/>
    </font>
    <font>
      <sz val="11"/>
      <color theme="1"/>
      <name val="맑은 고딕"/>
      <family val="2"/>
      <charset val="129"/>
    </font>
    <font>
      <b/>
      <sz val="9"/>
      <color theme="1"/>
      <name val="휴면명조"/>
      <family val="3"/>
      <charset val="129"/>
    </font>
  </fonts>
  <fills count="9">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bgColor indexed="64"/>
      </patternFill>
    </fill>
    <fill>
      <patternFill patternType="solid">
        <fgColor theme="8"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thin">
        <color indexed="64"/>
      </bottom>
      <diagonal/>
    </border>
  </borders>
  <cellStyleXfs count="3">
    <xf numFmtId="0" fontId="0" fillId="0" borderId="0">
      <alignment vertical="center"/>
    </xf>
    <xf numFmtId="0" fontId="6" fillId="0" borderId="0" applyNumberFormat="0" applyFill="0" applyBorder="0" applyAlignment="0" applyProtection="0">
      <alignment vertical="center"/>
    </xf>
    <xf numFmtId="41" fontId="19" fillId="0" borderId="0" applyFont="0" applyFill="0" applyBorder="0" applyAlignment="0" applyProtection="0">
      <alignment vertical="center"/>
    </xf>
  </cellStyleXfs>
  <cellXfs count="293">
    <xf numFmtId="0" fontId="0" fillId="0" borderId="0" xfId="0">
      <alignment vertical="center"/>
    </xf>
    <xf numFmtId="0" fontId="0" fillId="0" borderId="0" xfId="0" applyProtection="1">
      <alignment vertical="center"/>
    </xf>
    <xf numFmtId="0" fontId="3" fillId="0" borderId="0" xfId="0" applyFont="1" applyAlignment="1" applyProtection="1">
      <alignment vertical="center"/>
    </xf>
    <xf numFmtId="0" fontId="0" fillId="0" borderId="0" xfId="0" applyAlignment="1" applyProtection="1">
      <alignment horizontal="center" vertical="center"/>
    </xf>
    <xf numFmtId="0" fontId="4" fillId="0" borderId="14" xfId="0" applyFont="1" applyFill="1" applyBorder="1" applyAlignment="1" applyProtection="1">
      <alignment vertical="center" shrinkToFit="1"/>
    </xf>
    <xf numFmtId="0" fontId="4" fillId="0" borderId="0" xfId="0" applyFont="1" applyFill="1" applyBorder="1" applyAlignment="1" applyProtection="1">
      <alignment vertical="center" shrinkToFit="1"/>
    </xf>
    <xf numFmtId="0" fontId="9" fillId="0" borderId="0" xfId="0" applyFont="1" applyProtection="1">
      <alignment vertical="center"/>
    </xf>
    <xf numFmtId="0" fontId="10" fillId="0" borderId="0" xfId="0" applyFont="1" applyProtection="1">
      <alignment vertical="center"/>
    </xf>
    <xf numFmtId="0" fontId="7" fillId="0" borderId="20" xfId="0" applyFont="1" applyBorder="1" applyAlignment="1" applyProtection="1">
      <alignment vertical="top" wrapText="1"/>
    </xf>
    <xf numFmtId="0" fontId="7" fillId="0" borderId="0" xfId="0" applyFont="1" applyBorder="1" applyAlignment="1" applyProtection="1">
      <alignment vertical="top" wrapText="1"/>
    </xf>
    <xf numFmtId="0" fontId="7" fillId="0" borderId="21" xfId="0" applyFont="1" applyBorder="1" applyAlignment="1" applyProtection="1">
      <alignment vertical="top" wrapText="1"/>
    </xf>
    <xf numFmtId="0" fontId="7" fillId="0" borderId="0" xfId="0" applyFont="1" applyBorder="1" applyProtection="1">
      <alignment vertical="center"/>
    </xf>
    <xf numFmtId="0" fontId="7" fillId="0" borderId="0" xfId="0" applyFont="1" applyBorder="1" applyAlignment="1" applyProtection="1">
      <alignment vertical="top"/>
    </xf>
    <xf numFmtId="0" fontId="7" fillId="0" borderId="20" xfId="0" applyFont="1" applyBorder="1" applyAlignment="1" applyProtection="1"/>
    <xf numFmtId="0" fontId="7" fillId="0" borderId="0" xfId="0" applyFont="1" applyBorder="1" applyAlignment="1" applyProtection="1"/>
    <xf numFmtId="0" fontId="7" fillId="0" borderId="21" xfId="0" applyFont="1" applyBorder="1" applyAlignment="1" applyProtection="1"/>
    <xf numFmtId="0" fontId="7" fillId="0" borderId="20" xfId="0" applyFont="1" applyBorder="1" applyAlignment="1" applyProtection="1">
      <alignment vertical="top"/>
    </xf>
    <xf numFmtId="0" fontId="7" fillId="0" borderId="21" xfId="0" applyFont="1" applyBorder="1" applyAlignment="1" applyProtection="1">
      <alignment vertical="top"/>
    </xf>
    <xf numFmtId="0" fontId="7" fillId="0" borderId="0" xfId="0" applyFont="1" applyProtection="1">
      <alignment vertical="center"/>
    </xf>
    <xf numFmtId="0" fontId="0" fillId="0" borderId="0" xfId="0" applyAlignment="1" applyProtection="1">
      <alignment vertical="center"/>
    </xf>
    <xf numFmtId="0" fontId="0" fillId="0" borderId="0" xfId="0" applyNumberFormat="1">
      <alignment vertical="center"/>
    </xf>
    <xf numFmtId="0" fontId="0" fillId="8" borderId="1" xfId="0" applyFill="1" applyBorder="1" applyAlignment="1">
      <alignment horizontal="center" vertical="center"/>
    </xf>
    <xf numFmtId="0" fontId="0" fillId="0" borderId="1" xfId="0" applyBorder="1" applyAlignment="1">
      <alignment horizontal="center" vertical="center"/>
    </xf>
    <xf numFmtId="0" fontId="0" fillId="0" borderId="31" xfId="0" applyFill="1" applyBorder="1" applyAlignment="1">
      <alignment horizontal="center" vertical="center"/>
    </xf>
    <xf numFmtId="0" fontId="0" fillId="6" borderId="0" xfId="0" applyFill="1" applyProtection="1">
      <alignment vertical="center"/>
    </xf>
    <xf numFmtId="0" fontId="0" fillId="8" borderId="0" xfId="0" applyFill="1" applyBorder="1" applyAlignment="1">
      <alignment horizontal="center" vertical="center"/>
    </xf>
    <xf numFmtId="0" fontId="0" fillId="0" borderId="13" xfId="0" applyFill="1" applyBorder="1" applyAlignment="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0" fillId="0" borderId="0" xfId="0" applyFill="1" applyBorder="1" applyAlignment="1">
      <alignment horizontal="center" vertical="center"/>
    </xf>
    <xf numFmtId="0" fontId="0" fillId="0" borderId="0" xfId="0" applyBorder="1" applyAlignment="1" applyProtection="1">
      <alignment horizontal="center" vertical="center"/>
    </xf>
    <xf numFmtId="9" fontId="7" fillId="0" borderId="0" xfId="0" applyNumberFormat="1" applyFont="1" applyBorder="1" applyAlignment="1" applyProtection="1">
      <alignment horizontal="center" vertical="center"/>
    </xf>
    <xf numFmtId="9" fontId="7" fillId="0" borderId="0" xfId="0" applyNumberFormat="1" applyFont="1" applyBorder="1" applyAlignment="1" applyProtection="1">
      <alignment vertical="center"/>
    </xf>
    <xf numFmtId="0" fontId="7" fillId="0" borderId="4" xfId="0" applyFont="1" applyBorder="1" applyAlignment="1" applyProtection="1">
      <alignment horizontal="center" vertical="center"/>
    </xf>
    <xf numFmtId="0" fontId="18" fillId="0" borderId="2" xfId="0" applyFont="1" applyFill="1" applyBorder="1" applyAlignment="1" applyProtection="1">
      <alignment horizontal="center" vertical="center" shrinkToFit="1"/>
      <protection locked="0"/>
    </xf>
    <xf numFmtId="0" fontId="18" fillId="0" borderId="3" xfId="0" applyFont="1" applyFill="1" applyBorder="1" applyAlignment="1" applyProtection="1">
      <alignment horizontal="center" vertical="center" shrinkToFit="1"/>
      <protection locked="0"/>
    </xf>
    <xf numFmtId="0" fontId="18" fillId="0" borderId="4" xfId="0" applyFont="1" applyFill="1" applyBorder="1" applyAlignment="1" applyProtection="1">
      <alignment horizontal="center" vertical="center" shrinkToFit="1"/>
      <protection locked="0"/>
    </xf>
    <xf numFmtId="177" fontId="18" fillId="0" borderId="2" xfId="0" applyNumberFormat="1" applyFont="1" applyFill="1" applyBorder="1" applyAlignment="1" applyProtection="1">
      <alignment horizontal="center" vertical="center" shrinkToFit="1"/>
      <protection locked="0"/>
    </xf>
    <xf numFmtId="177" fontId="18" fillId="0" borderId="3" xfId="0" applyNumberFormat="1" applyFont="1" applyFill="1" applyBorder="1" applyAlignment="1" applyProtection="1">
      <alignment horizontal="center" vertical="center" shrinkToFit="1"/>
      <protection locked="0"/>
    </xf>
    <xf numFmtId="177" fontId="18" fillId="0" borderId="4" xfId="0" applyNumberFormat="1" applyFont="1" applyFill="1" applyBorder="1" applyAlignment="1" applyProtection="1">
      <alignment horizontal="center" vertical="center" shrinkToFit="1"/>
      <protection locked="0"/>
    </xf>
    <xf numFmtId="0" fontId="7" fillId="0" borderId="13"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14"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22" xfId="0" applyFont="1" applyBorder="1" applyAlignment="1" applyProtection="1">
      <alignment horizontal="center" vertical="center"/>
    </xf>
    <xf numFmtId="0" fontId="7" fillId="0" borderId="13"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5" xfId="0" applyFont="1" applyBorder="1" applyAlignment="1" applyProtection="1">
      <alignment horizontal="center" vertical="center"/>
    </xf>
    <xf numFmtId="0" fontId="7" fillId="0" borderId="16" xfId="0" applyFont="1" applyBorder="1" applyAlignment="1" applyProtection="1">
      <alignment horizontal="center" vertical="center"/>
    </xf>
    <xf numFmtId="0" fontId="7" fillId="0" borderId="17" xfId="0" applyFont="1" applyBorder="1" applyAlignment="1" applyProtection="1">
      <alignment horizontal="center" vertical="center"/>
    </xf>
    <xf numFmtId="0" fontId="13" fillId="0" borderId="15" xfId="1" applyFont="1" applyBorder="1" applyAlignment="1" applyProtection="1">
      <alignment horizontal="left" vertical="center"/>
      <protection locked="0"/>
    </xf>
    <xf numFmtId="0" fontId="13" fillId="0" borderId="16" xfId="1" applyFont="1" applyBorder="1" applyAlignment="1" applyProtection="1">
      <alignment horizontal="left" vertical="center"/>
      <protection locked="0"/>
    </xf>
    <xf numFmtId="0" fontId="13" fillId="0" borderId="3" xfId="1" applyFont="1" applyBorder="1" applyAlignment="1" applyProtection="1">
      <alignment horizontal="left" vertical="center"/>
      <protection locked="0"/>
    </xf>
    <xf numFmtId="0" fontId="13" fillId="0" borderId="9" xfId="1" applyFont="1" applyBorder="1" applyAlignment="1" applyProtection="1">
      <alignment horizontal="left" vertical="center"/>
      <protection locked="0"/>
    </xf>
    <xf numFmtId="0" fontId="8" fillId="2" borderId="10"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8" fillId="2" borderId="15" xfId="0" applyFont="1" applyFill="1" applyBorder="1" applyAlignment="1" applyProtection="1">
      <alignment horizontal="center" vertical="center"/>
    </xf>
    <xf numFmtId="0" fontId="8" fillId="2" borderId="17"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8" fillId="2" borderId="16" xfId="0" applyFont="1" applyFill="1" applyBorder="1" applyAlignment="1" applyProtection="1">
      <alignment horizontal="center" vertical="center"/>
    </xf>
    <xf numFmtId="0" fontId="16" fillId="0" borderId="10" xfId="0" applyFont="1" applyBorder="1" applyAlignment="1" applyProtection="1">
      <alignment horizontal="center" vertical="center" wrapText="1"/>
      <protection locked="0"/>
    </xf>
    <xf numFmtId="0" fontId="16" fillId="0" borderId="12"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0" borderId="17" xfId="0" applyFont="1" applyBorder="1" applyAlignment="1" applyProtection="1">
      <alignment horizontal="center" vertical="center" wrapText="1"/>
      <protection locked="0"/>
    </xf>
    <xf numFmtId="0" fontId="16" fillId="0" borderId="11" xfId="0" applyFont="1" applyBorder="1" applyAlignment="1" applyProtection="1">
      <alignment horizontal="center" vertical="center" shrinkToFit="1"/>
      <protection locked="0"/>
    </xf>
    <xf numFmtId="0" fontId="16" fillId="0" borderId="12" xfId="0" applyFont="1" applyBorder="1" applyAlignment="1" applyProtection="1">
      <alignment horizontal="center" vertical="center" shrinkToFit="1"/>
      <protection locked="0"/>
    </xf>
    <xf numFmtId="0" fontId="16" fillId="0" borderId="16" xfId="0" applyFont="1" applyBorder="1" applyAlignment="1" applyProtection="1">
      <alignment horizontal="center" vertical="center" shrinkToFit="1"/>
      <protection locked="0"/>
    </xf>
    <xf numFmtId="0" fontId="16" fillId="0" borderId="17" xfId="0" applyFont="1" applyBorder="1" applyAlignment="1" applyProtection="1">
      <alignment horizontal="center" vertical="center" shrinkToFit="1"/>
      <protection locked="0"/>
    </xf>
    <xf numFmtId="0" fontId="7" fillId="2" borderId="1" xfId="0" applyFont="1" applyFill="1" applyBorder="1" applyAlignment="1" applyProtection="1">
      <alignment horizontal="center" vertical="center" wrapText="1"/>
    </xf>
    <xf numFmtId="41" fontId="7" fillId="5" borderId="1" xfId="2" applyFont="1" applyFill="1" applyBorder="1" applyAlignment="1" applyProtection="1">
      <alignment horizontal="center" vertical="center"/>
      <protection locked="0"/>
    </xf>
    <xf numFmtId="9" fontId="7" fillId="0" borderId="1" xfId="0" applyNumberFormat="1" applyFont="1" applyBorder="1" applyAlignment="1" applyProtection="1">
      <alignment horizontal="center" vertical="center"/>
    </xf>
    <xf numFmtId="180" fontId="16" fillId="0" borderId="10" xfId="0" applyNumberFormat="1" applyFont="1" applyBorder="1" applyAlignment="1" applyProtection="1">
      <alignment horizontal="center" vertical="center"/>
      <protection locked="0"/>
    </xf>
    <xf numFmtId="180" fontId="16" fillId="0" borderId="11" xfId="0" applyNumberFormat="1" applyFont="1" applyBorder="1" applyAlignment="1" applyProtection="1">
      <alignment horizontal="center" vertical="center"/>
      <protection locked="0"/>
    </xf>
    <xf numFmtId="180" fontId="16" fillId="0" borderId="12" xfId="0" applyNumberFormat="1" applyFont="1" applyBorder="1" applyAlignment="1" applyProtection="1">
      <alignment horizontal="center" vertical="center"/>
      <protection locked="0"/>
    </xf>
    <xf numFmtId="180" fontId="16" fillId="0" borderId="15" xfId="0" applyNumberFormat="1" applyFont="1" applyBorder="1" applyAlignment="1" applyProtection="1">
      <alignment horizontal="center" vertical="center"/>
      <protection locked="0"/>
    </xf>
    <xf numFmtId="180" fontId="16" fillId="0" borderId="16" xfId="0" applyNumberFormat="1" applyFont="1" applyBorder="1" applyAlignment="1" applyProtection="1">
      <alignment horizontal="center" vertical="center"/>
      <protection locked="0"/>
    </xf>
    <xf numFmtId="180" fontId="16" fillId="0" borderId="17" xfId="0" applyNumberFormat="1" applyFont="1" applyBorder="1" applyAlignment="1" applyProtection="1">
      <alignment horizontal="center" vertical="center"/>
      <protection locked="0"/>
    </xf>
    <xf numFmtId="0" fontId="12" fillId="2" borderId="2" xfId="0" applyFont="1" applyFill="1" applyBorder="1" applyAlignment="1" applyProtection="1">
      <alignment horizontal="center" vertical="center"/>
    </xf>
    <xf numFmtId="0" fontId="12" fillId="2" borderId="3" xfId="0" applyFont="1" applyFill="1" applyBorder="1" applyAlignment="1" applyProtection="1">
      <alignment horizontal="center" vertical="center"/>
    </xf>
    <xf numFmtId="0" fontId="12" fillId="2" borderId="4" xfId="0" applyFont="1" applyFill="1" applyBorder="1" applyAlignment="1" applyProtection="1">
      <alignment horizontal="center" vertical="center"/>
    </xf>
    <xf numFmtId="0" fontId="0" fillId="0" borderId="2" xfId="0" applyFont="1" applyBorder="1" applyAlignment="1" applyProtection="1">
      <alignment horizontal="center" vertical="center"/>
      <protection locked="0"/>
    </xf>
    <xf numFmtId="0" fontId="0" fillId="0" borderId="3"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2" fillId="0" borderId="16" xfId="0" applyFont="1" applyBorder="1" applyAlignment="1" applyProtection="1">
      <alignment horizontal="right" vertical="center"/>
    </xf>
    <xf numFmtId="0" fontId="5" fillId="0" borderId="16" xfId="0" applyFont="1" applyBorder="1" applyAlignment="1" applyProtection="1">
      <alignment horizontal="right" vertical="center"/>
    </xf>
    <xf numFmtId="0" fontId="7" fillId="0" borderId="1" xfId="0" applyFont="1" applyFill="1" applyBorder="1" applyAlignment="1" applyProtection="1">
      <alignment horizontal="left" vertical="center" wrapText="1" shrinkToFit="1"/>
      <protection locked="0"/>
    </xf>
    <xf numFmtId="0" fontId="7" fillId="2" borderId="1" xfId="0" applyFont="1" applyFill="1" applyBorder="1" applyAlignment="1" applyProtection="1">
      <alignment horizontal="center" vertical="center" shrinkToFit="1"/>
    </xf>
    <xf numFmtId="176" fontId="16" fillId="0" borderId="10" xfId="0" applyNumberFormat="1" applyFont="1" applyBorder="1" applyAlignment="1" applyProtection="1">
      <alignment horizontal="center" vertical="center"/>
    </xf>
    <xf numFmtId="176" fontId="16" fillId="0" borderId="12" xfId="0" applyNumberFormat="1" applyFont="1" applyBorder="1" applyAlignment="1" applyProtection="1">
      <alignment horizontal="center" vertical="center"/>
    </xf>
    <xf numFmtId="176" fontId="16" fillId="0" borderId="15" xfId="0" applyNumberFormat="1" applyFont="1" applyBorder="1" applyAlignment="1" applyProtection="1">
      <alignment horizontal="center" vertical="center"/>
    </xf>
    <xf numFmtId="176" fontId="16" fillId="0" borderId="17" xfId="0" applyNumberFormat="1" applyFont="1" applyBorder="1" applyAlignment="1" applyProtection="1">
      <alignment horizontal="center" vertical="center"/>
    </xf>
    <xf numFmtId="177" fontId="16" fillId="0" borderId="10" xfId="0" applyNumberFormat="1" applyFont="1" applyBorder="1" applyAlignment="1" applyProtection="1">
      <alignment horizontal="center" vertical="center" shrinkToFit="1"/>
      <protection locked="0"/>
    </xf>
    <xf numFmtId="177" fontId="16" fillId="0" borderId="11" xfId="0" applyNumberFormat="1" applyFont="1" applyBorder="1" applyAlignment="1" applyProtection="1">
      <alignment horizontal="center" vertical="center" shrinkToFit="1"/>
      <protection locked="0"/>
    </xf>
    <xf numFmtId="177" fontId="16" fillId="0" borderId="12" xfId="0" applyNumberFormat="1" applyFont="1" applyBorder="1" applyAlignment="1" applyProtection="1">
      <alignment horizontal="center" vertical="center" shrinkToFit="1"/>
      <protection locked="0"/>
    </xf>
    <xf numFmtId="177" fontId="16" fillId="0" borderId="15" xfId="0" applyNumberFormat="1" applyFont="1" applyBorder="1" applyAlignment="1" applyProtection="1">
      <alignment horizontal="center" vertical="center" shrinkToFit="1"/>
      <protection locked="0"/>
    </xf>
    <xf numFmtId="177" fontId="16" fillId="0" borderId="16" xfId="0" applyNumberFormat="1" applyFont="1" applyBorder="1" applyAlignment="1" applyProtection="1">
      <alignment horizontal="center" vertical="center" shrinkToFit="1"/>
      <protection locked="0"/>
    </xf>
    <xf numFmtId="177" fontId="16" fillId="0" borderId="17" xfId="0" applyNumberFormat="1" applyFont="1" applyBorder="1" applyAlignment="1" applyProtection="1">
      <alignment horizontal="center" vertical="center" shrinkToFit="1"/>
      <protection locked="0"/>
    </xf>
    <xf numFmtId="179" fontId="16" fillId="0" borderId="10" xfId="0" applyNumberFormat="1" applyFont="1" applyBorder="1" applyAlignment="1" applyProtection="1">
      <alignment horizontal="center" vertical="center" shrinkToFit="1"/>
      <protection locked="0"/>
    </xf>
    <xf numFmtId="179" fontId="16" fillId="0" borderId="11" xfId="0" applyNumberFormat="1" applyFont="1" applyBorder="1" applyAlignment="1" applyProtection="1">
      <alignment horizontal="center" vertical="center" shrinkToFit="1"/>
      <protection locked="0"/>
    </xf>
    <xf numFmtId="179" fontId="16" fillId="0" borderId="12" xfId="0" applyNumberFormat="1" applyFont="1" applyBorder="1" applyAlignment="1" applyProtection="1">
      <alignment horizontal="center" vertical="center" shrinkToFit="1"/>
      <protection locked="0"/>
    </xf>
    <xf numFmtId="179" fontId="16" fillId="0" borderId="15" xfId="0" applyNumberFormat="1" applyFont="1" applyBorder="1" applyAlignment="1" applyProtection="1">
      <alignment horizontal="center" vertical="center" shrinkToFit="1"/>
      <protection locked="0"/>
    </xf>
    <xf numFmtId="179" fontId="16" fillId="0" borderId="16" xfId="0" applyNumberFormat="1" applyFont="1" applyBorder="1" applyAlignment="1" applyProtection="1">
      <alignment horizontal="center" vertical="center" shrinkToFit="1"/>
      <protection locked="0"/>
    </xf>
    <xf numFmtId="179" fontId="16" fillId="0" borderId="17" xfId="0" applyNumberFormat="1" applyFont="1" applyBorder="1" applyAlignment="1" applyProtection="1">
      <alignment horizontal="center" vertical="center" shrinkToFit="1"/>
      <protection locked="0"/>
    </xf>
    <xf numFmtId="183" fontId="16" fillId="0" borderId="10" xfId="0" applyNumberFormat="1" applyFont="1" applyBorder="1" applyAlignment="1" applyProtection="1">
      <alignment horizontal="center" vertical="center"/>
    </xf>
    <xf numFmtId="183" fontId="16" fillId="0" borderId="11" xfId="0" applyNumberFormat="1" applyFont="1" applyBorder="1" applyAlignment="1" applyProtection="1">
      <alignment horizontal="center" vertical="center"/>
    </xf>
    <xf numFmtId="183" fontId="16" fillId="0" borderId="12" xfId="0" applyNumberFormat="1" applyFont="1" applyBorder="1" applyAlignment="1" applyProtection="1">
      <alignment horizontal="center" vertical="center"/>
    </xf>
    <xf numFmtId="183" fontId="16" fillId="0" borderId="15" xfId="0" applyNumberFormat="1" applyFont="1" applyBorder="1" applyAlignment="1" applyProtection="1">
      <alignment horizontal="center" vertical="center"/>
    </xf>
    <xf numFmtId="183" fontId="16" fillId="0" borderId="16" xfId="0" applyNumberFormat="1" applyFont="1" applyBorder="1" applyAlignment="1" applyProtection="1">
      <alignment horizontal="center" vertical="center"/>
    </xf>
    <xf numFmtId="183" fontId="16" fillId="0" borderId="17" xfId="0" applyNumberFormat="1" applyFont="1" applyBorder="1" applyAlignment="1" applyProtection="1">
      <alignment horizontal="center" vertical="center"/>
    </xf>
    <xf numFmtId="0" fontId="3" fillId="0" borderId="16" xfId="0" applyFont="1" applyBorder="1" applyAlignment="1" applyProtection="1">
      <alignment horizontal="right" vertical="center"/>
    </xf>
    <xf numFmtId="0" fontId="12" fillId="2"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shrinkToFit="1"/>
      <protection locked="0"/>
    </xf>
    <xf numFmtId="0" fontId="12" fillId="2" borderId="39" xfId="0" applyFont="1" applyFill="1" applyBorder="1" applyAlignment="1" applyProtection="1">
      <alignment horizontal="center" vertical="center" wrapText="1"/>
    </xf>
    <xf numFmtId="0" fontId="12" fillId="2" borderId="31" xfId="0" applyFont="1" applyFill="1" applyBorder="1" applyAlignment="1" applyProtection="1">
      <alignment horizontal="center" vertical="center" wrapText="1"/>
    </xf>
    <xf numFmtId="0" fontId="12" fillId="2" borderId="29"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shrinkToFit="1"/>
      <protection locked="0"/>
    </xf>
    <xf numFmtId="0" fontId="11" fillId="3" borderId="23" xfId="0" applyFont="1" applyFill="1" applyBorder="1" applyAlignment="1" applyProtection="1">
      <alignment horizontal="center" vertical="center"/>
    </xf>
    <xf numFmtId="0" fontId="11" fillId="3" borderId="24" xfId="0" applyFont="1" applyFill="1" applyBorder="1" applyAlignment="1" applyProtection="1">
      <alignment horizontal="center" vertical="center"/>
    </xf>
    <xf numFmtId="0" fontId="11" fillId="3" borderId="25" xfId="0" applyFont="1" applyFill="1" applyBorder="1" applyAlignment="1" applyProtection="1">
      <alignment horizontal="center" vertical="center"/>
    </xf>
    <xf numFmtId="0" fontId="11" fillId="3" borderId="33" xfId="0" applyFont="1" applyFill="1" applyBorder="1" applyAlignment="1" applyProtection="1">
      <alignment horizontal="center" vertical="center"/>
    </xf>
    <xf numFmtId="0" fontId="11" fillId="3" borderId="32" xfId="0" applyFont="1" applyFill="1" applyBorder="1" applyAlignment="1" applyProtection="1">
      <alignment horizontal="center" vertical="center"/>
    </xf>
    <xf numFmtId="0" fontId="11" fillId="3" borderId="34" xfId="0" applyFont="1" applyFill="1" applyBorder="1" applyAlignment="1" applyProtection="1">
      <alignment horizontal="center" vertical="center"/>
    </xf>
    <xf numFmtId="0" fontId="12" fillId="2" borderId="19" xfId="0" applyFont="1" applyFill="1" applyBorder="1" applyAlignment="1" applyProtection="1">
      <alignment horizontal="center" vertical="center" wrapText="1"/>
    </xf>
    <xf numFmtId="0" fontId="12" fillId="2" borderId="30"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22" xfId="0" applyFont="1" applyFill="1" applyBorder="1" applyAlignment="1" applyProtection="1">
      <alignment horizontal="center" vertical="center" wrapText="1"/>
    </xf>
    <xf numFmtId="0" fontId="7" fillId="0" borderId="1" xfId="0" applyFont="1" applyBorder="1" applyAlignment="1" applyProtection="1">
      <alignment horizontal="center" vertical="center"/>
    </xf>
    <xf numFmtId="0" fontId="7" fillId="0" borderId="1" xfId="0" applyFont="1" applyBorder="1" applyAlignment="1" applyProtection="1">
      <alignment horizontal="center" vertical="center"/>
      <protection locked="0"/>
    </xf>
    <xf numFmtId="9" fontId="7" fillId="0" borderId="2" xfId="0" applyNumberFormat="1" applyFont="1" applyBorder="1" applyAlignment="1" applyProtection="1">
      <alignment horizontal="center" vertical="center"/>
    </xf>
    <xf numFmtId="9" fontId="7" fillId="0" borderId="3" xfId="0" applyNumberFormat="1" applyFont="1" applyBorder="1" applyAlignment="1" applyProtection="1">
      <alignment horizontal="center" vertical="center"/>
    </xf>
    <xf numFmtId="9" fontId="7" fillId="0" borderId="4" xfId="0" applyNumberFormat="1" applyFont="1" applyBorder="1" applyAlignment="1" applyProtection="1">
      <alignment horizontal="center" vertical="center"/>
    </xf>
    <xf numFmtId="0" fontId="7" fillId="0" borderId="26" xfId="0" applyFont="1" applyBorder="1" applyAlignment="1" applyProtection="1">
      <alignment horizontal="center" vertical="center"/>
    </xf>
    <xf numFmtId="9" fontId="7" fillId="0" borderId="9" xfId="0" applyNumberFormat="1"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 xfId="0" applyNumberFormat="1" applyFont="1" applyBorder="1" applyAlignment="1" applyProtection="1">
      <alignment horizontal="center" vertical="center"/>
      <protection locked="0"/>
    </xf>
    <xf numFmtId="0" fontId="7" fillId="0" borderId="1" xfId="0" applyNumberFormat="1" applyFont="1" applyBorder="1" applyAlignment="1" applyProtection="1">
      <alignment horizontal="center" vertical="center"/>
    </xf>
    <xf numFmtId="0" fontId="7" fillId="0" borderId="1" xfId="0" applyNumberFormat="1" applyFont="1" applyBorder="1" applyAlignment="1" applyProtection="1">
      <alignment horizontal="left" vertical="center"/>
      <protection locked="0"/>
    </xf>
    <xf numFmtId="0" fontId="7" fillId="0" borderId="26" xfId="0" applyNumberFormat="1" applyFont="1" applyBorder="1" applyAlignment="1" applyProtection="1">
      <alignment horizontal="left" vertical="center"/>
      <protection locked="0"/>
    </xf>
    <xf numFmtId="0" fontId="7" fillId="0" borderId="2" xfId="0" applyNumberFormat="1" applyFont="1" applyBorder="1" applyAlignment="1" applyProtection="1">
      <alignment horizontal="left" vertical="center"/>
      <protection locked="0"/>
    </xf>
    <xf numFmtId="0" fontId="7" fillId="0" borderId="3" xfId="0" applyNumberFormat="1" applyFont="1" applyBorder="1" applyAlignment="1" applyProtection="1">
      <alignment horizontal="left" vertical="center"/>
      <protection locked="0"/>
    </xf>
    <xf numFmtId="0" fontId="7" fillId="0" borderId="9" xfId="0" applyNumberFormat="1" applyFont="1" applyBorder="1" applyAlignment="1" applyProtection="1">
      <alignment horizontal="left" vertical="center"/>
      <protection locked="0"/>
    </xf>
    <xf numFmtId="0" fontId="15" fillId="2" borderId="31" xfId="0" applyFont="1" applyFill="1" applyBorder="1" applyAlignment="1" applyProtection="1">
      <alignment horizontal="center" vertical="center" wrapText="1"/>
    </xf>
    <xf numFmtId="0" fontId="15" fillId="2" borderId="29" xfId="0" applyFont="1" applyFill="1" applyBorder="1" applyAlignment="1" applyProtection="1">
      <alignment horizontal="center" vertical="center" wrapText="1"/>
    </xf>
    <xf numFmtId="0" fontId="7" fillId="0" borderId="10"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7" xfId="0" applyFont="1" applyBorder="1" applyAlignment="1" applyProtection="1">
      <alignment horizontal="center" vertical="center"/>
    </xf>
    <xf numFmtId="0" fontId="7" fillId="0" borderId="5" xfId="0" applyFont="1" applyBorder="1" applyAlignment="1" applyProtection="1">
      <alignment horizontal="center" vertical="center"/>
    </xf>
    <xf numFmtId="0" fontId="7" fillId="0" borderId="6" xfId="0" applyFont="1" applyBorder="1" applyAlignment="1" applyProtection="1">
      <alignment horizontal="center" vertical="center"/>
    </xf>
    <xf numFmtId="0" fontId="7" fillId="0" borderId="7"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181" fontId="7" fillId="0" borderId="7" xfId="0" applyNumberFormat="1" applyFont="1" applyBorder="1" applyAlignment="1" applyProtection="1">
      <alignment horizontal="center" vertical="center"/>
      <protection locked="0"/>
    </xf>
    <xf numFmtId="181" fontId="7" fillId="0" borderId="5" xfId="0" applyNumberFormat="1" applyFont="1" applyBorder="1" applyAlignment="1" applyProtection="1">
      <alignment horizontal="center" vertical="center"/>
      <protection locked="0"/>
    </xf>
    <xf numFmtId="181" fontId="7" fillId="0" borderId="8" xfId="0" applyNumberFormat="1"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181" fontId="7" fillId="0" borderId="2" xfId="0" applyNumberFormat="1" applyFont="1" applyBorder="1" applyAlignment="1" applyProtection="1">
      <alignment horizontal="center" vertical="center"/>
      <protection locked="0"/>
    </xf>
    <xf numFmtId="181" fontId="7" fillId="0" borderId="3" xfId="0" applyNumberFormat="1" applyFont="1" applyBorder="1" applyAlignment="1" applyProtection="1">
      <alignment horizontal="center" vertical="center"/>
      <protection locked="0"/>
    </xf>
    <xf numFmtId="181" fontId="7" fillId="0" borderId="9" xfId="0" applyNumberFormat="1" applyFont="1" applyBorder="1" applyAlignment="1" applyProtection="1">
      <alignment horizontal="center" vertical="center"/>
      <protection locked="0"/>
    </xf>
    <xf numFmtId="0" fontId="7" fillId="0" borderId="2" xfId="0" applyNumberFormat="1" applyFont="1" applyBorder="1" applyAlignment="1" applyProtection="1">
      <alignment horizontal="center" vertical="center"/>
      <protection locked="0"/>
    </xf>
    <xf numFmtId="0" fontId="7" fillId="0" borderId="3" xfId="0" applyNumberFormat="1" applyFont="1" applyBorder="1" applyAlignment="1" applyProtection="1">
      <alignment horizontal="center" vertical="center"/>
      <protection locked="0"/>
    </xf>
    <xf numFmtId="0" fontId="7" fillId="0" borderId="4" xfId="0" applyNumberFormat="1" applyFont="1" applyBorder="1" applyAlignment="1" applyProtection="1">
      <alignment horizontal="center" vertical="center"/>
      <protection locked="0"/>
    </xf>
    <xf numFmtId="0" fontId="13" fillId="0" borderId="10" xfId="1" applyFont="1" applyBorder="1" applyAlignment="1" applyProtection="1">
      <alignment horizontal="center" vertical="center"/>
      <protection locked="0"/>
    </xf>
    <xf numFmtId="0" fontId="13" fillId="0" borderId="11" xfId="1" applyFont="1" applyBorder="1" applyAlignment="1" applyProtection="1">
      <alignment horizontal="center" vertical="center"/>
      <protection locked="0"/>
    </xf>
    <xf numFmtId="0" fontId="13" fillId="0" borderId="12" xfId="1" applyFont="1" applyBorder="1" applyAlignment="1" applyProtection="1">
      <alignment horizontal="center" vertical="center"/>
      <protection locked="0"/>
    </xf>
    <xf numFmtId="0" fontId="13" fillId="0" borderId="15" xfId="1" applyFont="1" applyBorder="1" applyAlignment="1" applyProtection="1">
      <alignment horizontal="center" vertical="center"/>
      <protection locked="0"/>
    </xf>
    <xf numFmtId="0" fontId="13" fillId="0" borderId="16" xfId="1" applyFont="1" applyBorder="1" applyAlignment="1" applyProtection="1">
      <alignment horizontal="center" vertical="center"/>
      <protection locked="0"/>
    </xf>
    <xf numFmtId="0" fontId="13" fillId="0" borderId="17" xfId="1" applyFont="1" applyBorder="1" applyAlignment="1" applyProtection="1">
      <alignment horizontal="center" vertical="center"/>
      <protection locked="0"/>
    </xf>
    <xf numFmtId="0" fontId="7" fillId="4" borderId="10" xfId="0" applyNumberFormat="1" applyFont="1" applyFill="1" applyBorder="1" applyAlignment="1" applyProtection="1">
      <alignment horizontal="center" vertical="center"/>
      <protection locked="0"/>
    </xf>
    <xf numFmtId="0" fontId="7" fillId="4" borderId="11" xfId="0" applyNumberFormat="1" applyFont="1" applyFill="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27" xfId="0" applyFont="1" applyBorder="1" applyAlignment="1" applyProtection="1">
      <alignment horizontal="center" vertical="center"/>
    </xf>
    <xf numFmtId="181" fontId="7" fillId="0" borderId="27" xfId="0" applyNumberFormat="1" applyFont="1" applyBorder="1" applyAlignment="1" applyProtection="1">
      <alignment horizontal="center" vertical="center"/>
      <protection locked="0"/>
    </xf>
    <xf numFmtId="181" fontId="7" fillId="0" borderId="38" xfId="0" applyNumberFormat="1" applyFont="1" applyBorder="1" applyAlignment="1" applyProtection="1">
      <alignment horizontal="center" vertical="center"/>
      <protection locked="0"/>
    </xf>
    <xf numFmtId="0" fontId="7" fillId="0" borderId="26" xfId="0" applyNumberFormat="1" applyFont="1" applyBorder="1" applyAlignment="1" applyProtection="1">
      <alignment horizontal="center" vertical="center"/>
      <protection locked="0"/>
    </xf>
    <xf numFmtId="0" fontId="7" fillId="0" borderId="3"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24" xfId="0" applyFont="1" applyBorder="1" applyAlignment="1" applyProtection="1">
      <alignment horizontal="center" vertical="center"/>
    </xf>
    <xf numFmtId="0" fontId="7" fillId="5" borderId="11" xfId="0" applyNumberFormat="1" applyFont="1" applyFill="1" applyBorder="1" applyAlignment="1" applyProtection="1">
      <alignment horizontal="center" vertical="center"/>
      <protection locked="0"/>
    </xf>
    <xf numFmtId="0" fontId="7" fillId="5" borderId="12" xfId="0" applyNumberFormat="1" applyFont="1" applyFill="1" applyBorder="1" applyAlignment="1" applyProtection="1">
      <alignment horizontal="center" vertical="center"/>
      <protection locked="0"/>
    </xf>
    <xf numFmtId="182" fontId="7" fillId="0" borderId="2" xfId="0" applyNumberFormat="1" applyFont="1" applyBorder="1" applyAlignment="1" applyProtection="1">
      <alignment horizontal="left" vertical="center"/>
      <protection locked="0"/>
    </xf>
    <xf numFmtId="182" fontId="7" fillId="0" borderId="3" xfId="0" applyNumberFormat="1" applyFont="1" applyBorder="1" applyAlignment="1" applyProtection="1">
      <alignment horizontal="left" vertical="center"/>
      <protection locked="0"/>
    </xf>
    <xf numFmtId="182" fontId="7" fillId="0" borderId="9" xfId="0" applyNumberFormat="1" applyFont="1" applyBorder="1" applyAlignment="1" applyProtection="1">
      <alignment horizontal="left" vertical="center"/>
      <protection locked="0"/>
    </xf>
    <xf numFmtId="0" fontId="16" fillId="0" borderId="1" xfId="0" applyFont="1" applyFill="1" applyBorder="1" applyAlignment="1" applyProtection="1">
      <alignment horizontal="center" vertical="center" wrapText="1" shrinkToFit="1"/>
      <protection locked="0"/>
    </xf>
    <xf numFmtId="0" fontId="16" fillId="0" borderId="1" xfId="0" applyFont="1" applyBorder="1" applyAlignment="1" applyProtection="1">
      <alignment horizontal="center" vertical="center" wrapText="1"/>
      <protection locked="0"/>
    </xf>
    <xf numFmtId="0" fontId="12" fillId="2" borderId="44" xfId="0" applyFont="1" applyFill="1" applyBorder="1" applyAlignment="1" applyProtection="1">
      <alignment horizontal="center" vertical="center" wrapText="1"/>
    </xf>
    <xf numFmtId="0" fontId="12" fillId="2" borderId="45" xfId="0" applyFont="1" applyFill="1" applyBorder="1" applyAlignment="1" applyProtection="1">
      <alignment horizontal="center" vertical="center" wrapText="1"/>
    </xf>
    <xf numFmtId="0" fontId="7" fillId="0" borderId="4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25" fillId="0" borderId="13"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0" fillId="0" borderId="18" xfId="0" applyBorder="1" applyAlignment="1" applyProtection="1">
      <alignment horizontal="center" vertical="center"/>
    </xf>
    <xf numFmtId="0" fontId="0" fillId="0" borderId="37" xfId="0" applyBorder="1" applyAlignment="1" applyProtection="1">
      <alignment horizontal="center" vertical="center"/>
    </xf>
    <xf numFmtId="0" fontId="0" fillId="0" borderId="40" xfId="0" applyBorder="1" applyAlignment="1" applyProtection="1">
      <alignment horizontal="center" vertical="center"/>
    </xf>
    <xf numFmtId="0" fontId="14" fillId="0" borderId="2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0" borderId="46"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35" xfId="0" applyFont="1" applyBorder="1" applyAlignment="1" applyProtection="1">
      <alignment horizontal="center" vertical="center"/>
    </xf>
    <xf numFmtId="0" fontId="7" fillId="0" borderId="0" xfId="0" applyFont="1" applyBorder="1" applyAlignment="1" applyProtection="1">
      <alignment horizontal="center" vertical="top" wrapText="1"/>
    </xf>
    <xf numFmtId="0" fontId="12" fillId="2" borderId="1" xfId="0" applyFont="1" applyFill="1" applyBorder="1" applyAlignment="1" applyProtection="1">
      <alignment horizontal="center" vertical="center" wrapText="1"/>
    </xf>
    <xf numFmtId="0" fontId="12" fillId="2" borderId="27" xfId="0" applyFont="1" applyFill="1" applyBorder="1" applyAlignment="1" applyProtection="1">
      <alignment horizontal="center" vertical="center" wrapText="1"/>
    </xf>
    <xf numFmtId="41" fontId="7" fillId="0" borderId="1" xfId="2" applyFont="1" applyFill="1" applyBorder="1" applyAlignment="1" applyProtection="1">
      <alignment horizontal="center" vertical="center"/>
    </xf>
    <xf numFmtId="41" fontId="7" fillId="0" borderId="2" xfId="2" applyFont="1" applyFill="1" applyBorder="1" applyAlignment="1" applyProtection="1">
      <alignment horizontal="center" vertical="center"/>
    </xf>
    <xf numFmtId="41" fontId="7" fillId="0" borderId="2" xfId="2" applyFont="1" applyFill="1" applyBorder="1" applyAlignment="1" applyProtection="1">
      <alignment horizontal="center" vertical="center"/>
      <protection locked="0"/>
    </xf>
    <xf numFmtId="41" fontId="7" fillId="0" borderId="3" xfId="2" applyFont="1" applyFill="1" applyBorder="1" applyAlignment="1" applyProtection="1">
      <alignment horizontal="center" vertical="center"/>
      <protection locked="0"/>
    </xf>
    <xf numFmtId="182" fontId="25" fillId="0" borderId="2" xfId="0" applyNumberFormat="1" applyFont="1" applyBorder="1" applyAlignment="1" applyProtection="1">
      <alignment horizontal="center" vertical="center"/>
      <protection locked="0"/>
    </xf>
    <xf numFmtId="182" fontId="7" fillId="0" borderId="3" xfId="0" applyNumberFormat="1" applyFont="1" applyBorder="1" applyAlignment="1" applyProtection="1">
      <alignment horizontal="center" vertical="center"/>
      <protection locked="0"/>
    </xf>
    <xf numFmtId="182" fontId="7" fillId="0" borderId="9" xfId="0" applyNumberFormat="1"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17" fillId="2" borderId="10"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15"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wrapText="1"/>
    </xf>
    <xf numFmtId="0" fontId="8" fillId="2" borderId="11" xfId="0" applyFont="1" applyFill="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8" fillId="2" borderId="15" xfId="0" applyFont="1" applyFill="1" applyBorder="1" applyAlignment="1" applyProtection="1">
      <alignment horizontal="center" vertical="center" wrapText="1"/>
    </xf>
    <xf numFmtId="0" fontId="8" fillId="2" borderId="16" xfId="0" applyFont="1" applyFill="1" applyBorder="1" applyAlignment="1" applyProtection="1">
      <alignment horizontal="center" vertical="center" wrapText="1"/>
    </xf>
    <xf numFmtId="0" fontId="8" fillId="2" borderId="17"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xf>
    <xf numFmtId="178" fontId="7" fillId="0" borderId="10" xfId="0" applyNumberFormat="1" applyFont="1" applyBorder="1" applyAlignment="1" applyProtection="1">
      <alignment horizontal="center" vertical="center"/>
      <protection locked="0"/>
    </xf>
    <xf numFmtId="178" fontId="7" fillId="0" borderId="11" xfId="0" applyNumberFormat="1" applyFont="1" applyBorder="1" applyAlignment="1" applyProtection="1">
      <alignment horizontal="center" vertical="center"/>
      <protection locked="0"/>
    </xf>
    <xf numFmtId="178" fontId="7" fillId="0" borderId="12" xfId="0" applyNumberFormat="1" applyFont="1" applyBorder="1" applyAlignment="1" applyProtection="1">
      <alignment horizontal="center" vertical="center"/>
      <protection locked="0"/>
    </xf>
    <xf numFmtId="178" fontId="7" fillId="0" borderId="15" xfId="0" applyNumberFormat="1" applyFont="1" applyBorder="1" applyAlignment="1" applyProtection="1">
      <alignment horizontal="center" vertical="center"/>
      <protection locked="0"/>
    </xf>
    <xf numFmtId="178" fontId="7" fillId="0" borderId="16" xfId="0" applyNumberFormat="1" applyFont="1" applyBorder="1" applyAlignment="1" applyProtection="1">
      <alignment horizontal="center" vertical="center"/>
      <protection locked="0"/>
    </xf>
    <xf numFmtId="178" fontId="7" fillId="0" borderId="17" xfId="0" applyNumberFormat="1" applyFont="1" applyBorder="1" applyAlignment="1" applyProtection="1">
      <alignment horizontal="center" vertical="center"/>
      <protection locked="0"/>
    </xf>
    <xf numFmtId="181" fontId="7" fillId="0" borderId="15" xfId="0" applyNumberFormat="1" applyFont="1" applyBorder="1" applyAlignment="1" applyProtection="1">
      <alignment horizontal="left" vertical="center"/>
      <protection locked="0"/>
    </xf>
    <xf numFmtId="181" fontId="7" fillId="0" borderId="16" xfId="0" applyNumberFormat="1" applyFont="1" applyBorder="1" applyAlignment="1" applyProtection="1">
      <alignment horizontal="left" vertical="center"/>
      <protection locked="0"/>
    </xf>
    <xf numFmtId="181" fontId="7" fillId="0" borderId="35" xfId="0" applyNumberFormat="1" applyFont="1" applyBorder="1" applyAlignment="1" applyProtection="1">
      <alignment horizontal="left" vertical="center"/>
      <protection locked="0"/>
    </xf>
    <xf numFmtId="181" fontId="7" fillId="0" borderId="24" xfId="0" applyNumberFormat="1" applyFont="1" applyBorder="1" applyAlignment="1" applyProtection="1">
      <alignment horizontal="center" vertical="center"/>
      <protection locked="0"/>
    </xf>
    <xf numFmtId="181" fontId="7" fillId="0" borderId="25" xfId="0" applyNumberFormat="1" applyFont="1" applyBorder="1" applyAlignment="1" applyProtection="1">
      <alignment horizontal="center" vertical="center"/>
      <protection locked="0"/>
    </xf>
    <xf numFmtId="182" fontId="7" fillId="0" borderId="1" xfId="0" applyNumberFormat="1" applyFont="1" applyBorder="1" applyAlignment="1" applyProtection="1">
      <alignment horizontal="left" vertical="center"/>
      <protection locked="0"/>
    </xf>
    <xf numFmtId="182" fontId="7" fillId="0" borderId="26" xfId="0" applyNumberFormat="1" applyFont="1" applyBorder="1" applyAlignment="1" applyProtection="1">
      <alignment horizontal="left"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2" borderId="1" xfId="0" applyFont="1" applyFill="1" applyBorder="1" applyAlignment="1" applyProtection="1">
      <alignment horizontal="center" vertical="center"/>
    </xf>
    <xf numFmtId="41" fontId="0" fillId="0" borderId="1" xfId="2" applyFont="1" applyBorder="1" applyAlignment="1" applyProtection="1">
      <alignment horizontal="center" vertical="center"/>
    </xf>
    <xf numFmtId="41" fontId="7" fillId="0" borderId="1" xfId="2" applyFont="1" applyFill="1" applyBorder="1" applyAlignment="1" applyProtection="1">
      <alignment horizontal="center" vertical="center"/>
      <protection locked="0"/>
    </xf>
    <xf numFmtId="182" fontId="7" fillId="0" borderId="2" xfId="0" applyNumberFormat="1" applyFont="1" applyBorder="1" applyAlignment="1" applyProtection="1">
      <alignment horizontal="center" vertical="center"/>
      <protection locked="0"/>
    </xf>
    <xf numFmtId="0" fontId="27" fillId="2" borderId="31" xfId="0" applyFont="1" applyFill="1" applyBorder="1" applyAlignment="1" applyProtection="1">
      <alignment horizontal="center" vertical="center" wrapText="1"/>
    </xf>
    <xf numFmtId="0" fontId="27" fillId="2" borderId="29"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7" fillId="2" borderId="17" xfId="0" applyFont="1" applyFill="1" applyBorder="1" applyAlignment="1" applyProtection="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xf>
    <xf numFmtId="0" fontId="20" fillId="7" borderId="1" xfId="0" applyFont="1" applyFill="1" applyBorder="1" applyAlignment="1">
      <alignment horizontal="center" vertical="center"/>
    </xf>
    <xf numFmtId="0" fontId="0" fillId="0" borderId="0" xfId="0" applyProtection="1">
      <alignment vertical="center"/>
      <protection locked="0"/>
    </xf>
    <xf numFmtId="0" fontId="7" fillId="0" borderId="20" xfId="0" applyFont="1" applyBorder="1" applyAlignment="1" applyProtection="1">
      <alignment vertical="top" wrapText="1"/>
      <protection locked="0"/>
    </xf>
    <xf numFmtId="0" fontId="7" fillId="0" borderId="0" xfId="0" applyFont="1" applyBorder="1" applyAlignment="1" applyProtection="1">
      <alignment vertical="top" wrapText="1"/>
      <protection locked="0"/>
    </xf>
    <xf numFmtId="0" fontId="7" fillId="0" borderId="21" xfId="0" applyFont="1" applyBorder="1" applyAlignment="1" applyProtection="1">
      <alignment vertical="top" wrapText="1"/>
      <protection locked="0"/>
    </xf>
    <xf numFmtId="0" fontId="7" fillId="0" borderId="0" xfId="0" applyFont="1" applyBorder="1" applyProtection="1">
      <alignment vertical="center"/>
      <protection locked="0"/>
    </xf>
    <xf numFmtId="0" fontId="7" fillId="0" borderId="0" xfId="0" applyFont="1" applyBorder="1" applyAlignment="1" applyProtection="1">
      <alignment vertical="top"/>
      <protection locked="0"/>
    </xf>
    <xf numFmtId="0" fontId="7" fillId="0" borderId="0" xfId="0" applyFont="1" applyBorder="1" applyAlignment="1" applyProtection="1">
      <alignment horizontal="center" vertical="top" wrapText="1"/>
      <protection locked="0"/>
    </xf>
    <xf numFmtId="0" fontId="7" fillId="0" borderId="20" xfId="0" applyFont="1" applyBorder="1" applyAlignment="1" applyProtection="1">
      <alignment vertical="top"/>
      <protection locked="0"/>
    </xf>
    <xf numFmtId="0" fontId="7" fillId="0" borderId="21" xfId="0" applyFont="1" applyBorder="1" applyAlignment="1" applyProtection="1">
      <alignment vertical="top"/>
      <protection locked="0"/>
    </xf>
    <xf numFmtId="0" fontId="7" fillId="0" borderId="0" xfId="0" applyFont="1" applyProtection="1">
      <alignment vertical="center"/>
      <protection locked="0"/>
    </xf>
    <xf numFmtId="0" fontId="4" fillId="0" borderId="0" xfId="0" applyFont="1" applyFill="1" applyBorder="1" applyAlignment="1" applyProtection="1">
      <alignment vertical="center" shrinkToFit="1"/>
      <protection locked="0"/>
    </xf>
    <xf numFmtId="0" fontId="4" fillId="0" borderId="14" xfId="0" applyFont="1" applyFill="1" applyBorder="1" applyAlignment="1" applyProtection="1">
      <alignment vertical="center" shrinkToFit="1"/>
      <protection locked="0"/>
    </xf>
    <xf numFmtId="0" fontId="7" fillId="2" borderId="1"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1" xfId="0" applyFont="1" applyFill="1" applyBorder="1" applyAlignment="1" applyProtection="1">
      <alignment horizontal="center" vertical="center" wrapText="1"/>
      <protection locked="0"/>
    </xf>
    <xf numFmtId="0" fontId="7" fillId="2" borderId="15"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41" fontId="7" fillId="5" borderId="2" xfId="2" applyFont="1" applyFill="1" applyBorder="1" applyAlignment="1" applyProtection="1">
      <alignment horizontal="center" vertical="center"/>
      <protection locked="0"/>
    </xf>
    <xf numFmtId="41" fontId="7" fillId="5" borderId="3" xfId="2" applyFont="1" applyFill="1" applyBorder="1" applyAlignment="1" applyProtection="1">
      <alignment horizontal="center" vertical="center"/>
      <protection locked="0"/>
    </xf>
    <xf numFmtId="41" fontId="7" fillId="5" borderId="4" xfId="2" applyFont="1" applyFill="1" applyBorder="1" applyAlignment="1" applyProtection="1">
      <alignment horizontal="center" vertical="center"/>
      <protection locked="0"/>
    </xf>
    <xf numFmtId="0" fontId="0" fillId="0" borderId="0" xfId="0" applyFont="1" applyBorder="1" applyAlignment="1" applyProtection="1">
      <alignment horizontal="center" vertical="center"/>
    </xf>
    <xf numFmtId="0" fontId="18" fillId="0" borderId="0" xfId="0" applyFont="1" applyFill="1" applyBorder="1" applyAlignment="1" applyProtection="1">
      <alignment horizontal="center" vertical="center" shrinkToFit="1"/>
    </xf>
    <xf numFmtId="177" fontId="18" fillId="0" borderId="11" xfId="0" applyNumberFormat="1" applyFont="1" applyFill="1" applyBorder="1" applyAlignment="1" applyProtection="1">
      <alignment horizontal="center" vertical="center" shrinkToFit="1"/>
    </xf>
    <xf numFmtId="177" fontId="18" fillId="0" borderId="0" xfId="0" applyNumberFormat="1" applyFont="1" applyFill="1" applyBorder="1" applyAlignment="1" applyProtection="1">
      <alignment horizontal="center" vertical="center" shrinkToFit="1"/>
    </xf>
  </cellXfs>
  <cellStyles count="3">
    <cellStyle name="쉼표 [0]" xfId="2" builtinId="6"/>
    <cellStyle name="표준" xfId="0" builtinId="0"/>
    <cellStyle name="하이퍼링크" xfId="1" builtinId="8"/>
  </cellStyles>
  <dxfs count="32">
    <dxf>
      <border>
        <left/>
        <right/>
        <top/>
        <bottom/>
        <vertical/>
        <horizontal/>
      </border>
    </dxf>
    <dxf>
      <border>
        <left style="thin">
          <color auto="1"/>
        </left>
        <right style="thin">
          <color auto="1"/>
        </right>
        <top style="thin">
          <color auto="1"/>
        </top>
        <bottom style="thin">
          <color auto="1"/>
        </bottom>
        <vertical/>
        <horizontal/>
      </border>
    </dxf>
    <dxf>
      <border>
        <left/>
        <right/>
        <vertical/>
        <horizontal/>
      </border>
    </dxf>
    <dxf>
      <font>
        <color theme="0"/>
      </font>
      <border>
        <left/>
        <vertical/>
        <horizontal/>
      </border>
    </dxf>
    <dxf>
      <font>
        <b/>
        <i val="0"/>
      </font>
    </dxf>
    <dxf>
      <border>
        <left/>
        <right/>
        <top/>
        <bottom/>
        <vertical/>
        <horizontal/>
      </border>
    </dxf>
    <dxf>
      <border>
        <left style="thin">
          <color auto="1"/>
        </left>
        <right style="thin">
          <color auto="1"/>
        </right>
        <top style="thin">
          <color auto="1"/>
        </top>
        <bottom style="thin">
          <color auto="1"/>
        </bottom>
        <vertical/>
        <horizontal/>
      </border>
    </dxf>
    <dxf>
      <font>
        <color theme="0"/>
      </font>
      <border>
        <left/>
        <vertical/>
        <horizontal/>
      </border>
    </dxf>
    <dxf>
      <font>
        <b/>
        <i val="0"/>
      </font>
    </dxf>
    <dxf>
      <border>
        <left/>
        <right/>
        <vertical/>
        <horizontal/>
      </border>
    </dxf>
    <dxf>
      <border>
        <left/>
        <right/>
        <top/>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
      <font>
        <color theme="0"/>
      </font>
      <border>
        <top/>
      </border>
    </dxf>
    <dxf>
      <font>
        <color theme="0"/>
      </font>
      <border>
        <top/>
      </border>
    </dxf>
    <dxf>
      <border>
        <left/>
        <right/>
        <vertical/>
        <horizontal/>
      </border>
    </dxf>
    <dxf>
      <font>
        <color theme="0"/>
      </font>
      <border>
        <left/>
        <vertical/>
        <horizontal/>
      </border>
    </dxf>
    <dxf>
      <font>
        <b/>
        <i val="0"/>
      </font>
    </dxf>
    <dxf>
      <font>
        <b/>
        <i val="0"/>
      </font>
    </dxf>
    <dxf>
      <border>
        <left/>
        <right/>
        <top/>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
      <border>
        <left/>
        <right/>
        <top/>
        <bottom/>
        <vertical/>
        <horizontal/>
      </border>
    </dxf>
    <dxf>
      <border>
        <left style="thin">
          <color auto="1"/>
        </left>
        <right style="thin">
          <color auto="1"/>
        </right>
        <top style="thin">
          <color auto="1"/>
        </top>
        <bottom style="thin">
          <color auto="1"/>
        </bottom>
        <vertical/>
        <horizontal/>
      </border>
    </dxf>
    <dxf>
      <font>
        <color theme="0"/>
      </font>
      <border>
        <top/>
      </border>
    </dxf>
    <dxf>
      <font>
        <color theme="0"/>
      </font>
      <border>
        <top/>
      </border>
    </dxf>
    <dxf>
      <border>
        <left/>
        <right/>
        <vertical/>
        <horizontal/>
      </border>
    </dxf>
    <dxf>
      <font>
        <color theme="0"/>
      </font>
      <border>
        <left/>
        <vertical/>
        <horizontal/>
      </border>
    </dxf>
    <dxf>
      <font>
        <b/>
        <i val="0"/>
      </font>
    </dxf>
    <dxf>
      <font>
        <b/>
        <i val="0"/>
      </font>
    </dxf>
  </dxfs>
  <tableStyles count="0" defaultTableStyle="TableStyleMedium2" defaultPivotStyle="PivotStyleLight16"/>
  <colors>
    <mruColors>
      <color rgb="FF6ACE46"/>
      <color rgb="FF0000FF"/>
      <color rgb="FFFA8EC7"/>
      <color rgb="FF41DF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481852</xdr:colOff>
      <xdr:row>38</xdr:row>
      <xdr:rowOff>168089</xdr:rowOff>
    </xdr:to>
    <xdr:pic>
      <xdr:nvPicPr>
        <xdr:cNvPr id="3" name="그림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17" t="8114" r="7873" b="11075"/>
        <a:stretch/>
      </xdr:blipFill>
      <xdr:spPr>
        <a:xfrm>
          <a:off x="0" y="0"/>
          <a:ext cx="5950323" cy="8258736"/>
        </a:xfrm>
        <a:prstGeom prst="rect">
          <a:avLst/>
        </a:prstGeom>
      </xdr:spPr>
    </xdr:pic>
    <xdr:clientData/>
  </xdr:twoCellAnchor>
  <xdr:twoCellAnchor editAs="oneCell">
    <xdr:from>
      <xdr:col>16</xdr:col>
      <xdr:colOff>0</xdr:colOff>
      <xdr:row>0</xdr:row>
      <xdr:rowOff>0</xdr:rowOff>
    </xdr:from>
    <xdr:to>
      <xdr:col>24</xdr:col>
      <xdr:colOff>476250</xdr:colOff>
      <xdr:row>39</xdr:row>
      <xdr:rowOff>13607</xdr:rowOff>
    </xdr:to>
    <xdr:pic>
      <xdr:nvPicPr>
        <xdr:cNvPr id="5" name="그림 4">
          <a:extLst>
            <a:ext uri="{FF2B5EF4-FFF2-40B4-BE49-F238E27FC236}">
              <a16:creationId xmlns:a16="http://schemas.microsoft.com/office/drawing/2014/main" id="{00000000-0008-0000-0200-000005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8101" t="7778" r="7986" b="10833"/>
        <a:stretch/>
      </xdr:blipFill>
      <xdr:spPr>
        <a:xfrm>
          <a:off x="10885714" y="0"/>
          <a:ext cx="5919107" cy="79737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255749</xdr:colOff>
      <xdr:row>48</xdr:row>
      <xdr:rowOff>0</xdr:rowOff>
    </xdr:to>
    <xdr:pic>
      <xdr:nvPicPr>
        <xdr:cNvPr id="2" name="그림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3749" cy="10058400"/>
        </a:xfrm>
        <a:prstGeom prst="rect">
          <a:avLst/>
        </a:prstGeom>
      </xdr:spPr>
    </xdr:pic>
    <xdr:clientData/>
  </xdr:twoCellAnchor>
  <xdr:twoCellAnchor editAs="oneCell">
    <xdr:from>
      <xdr:col>10</xdr:col>
      <xdr:colOff>254775</xdr:colOff>
      <xdr:row>0</xdr:row>
      <xdr:rowOff>0</xdr:rowOff>
    </xdr:from>
    <xdr:to>
      <xdr:col>20</xdr:col>
      <xdr:colOff>510524</xdr:colOff>
      <xdr:row>48</xdr:row>
      <xdr:rowOff>0</xdr:rowOff>
    </xdr:to>
    <xdr:pic>
      <xdr:nvPicPr>
        <xdr:cNvPr id="3" name="그림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58346" y="0"/>
          <a:ext cx="7059321" cy="9797143"/>
        </a:xfrm>
        <a:prstGeom prst="rect">
          <a:avLst/>
        </a:prstGeom>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82"/>
  <sheetViews>
    <sheetView view="pageBreakPreview" zoomScale="85" zoomScaleNormal="100" zoomScaleSheetLayoutView="85" workbookViewId="0">
      <selection activeCell="T40" sqref="T40"/>
    </sheetView>
  </sheetViews>
  <sheetFormatPr defaultRowHeight="16.5"/>
  <cols>
    <col min="1" max="5" width="3.625" style="1" customWidth="1"/>
    <col min="6" max="6" width="4.625" style="1" customWidth="1"/>
    <col min="7" max="25" width="3.625" style="1" customWidth="1"/>
    <col min="26" max="16384" width="9" style="1"/>
  </cols>
  <sheetData>
    <row r="1" spans="2:33" ht="17.25" thickBot="1"/>
    <row r="2" spans="2:33">
      <c r="B2" s="124" t="s">
        <v>350</v>
      </c>
      <c r="C2" s="125"/>
      <c r="D2" s="125"/>
      <c r="E2" s="125"/>
      <c r="F2" s="125"/>
      <c r="G2" s="125"/>
      <c r="H2" s="125"/>
      <c r="I2" s="125"/>
      <c r="J2" s="125"/>
      <c r="K2" s="125"/>
      <c r="L2" s="125"/>
      <c r="M2" s="125"/>
      <c r="N2" s="125"/>
      <c r="O2" s="125"/>
      <c r="P2" s="125"/>
      <c r="Q2" s="125"/>
      <c r="R2" s="125"/>
      <c r="S2" s="125"/>
      <c r="T2" s="125"/>
      <c r="U2" s="125"/>
      <c r="V2" s="125"/>
      <c r="W2" s="125"/>
      <c r="X2" s="125"/>
      <c r="Y2" s="126"/>
    </row>
    <row r="3" spans="2:33" ht="17.25" thickBot="1">
      <c r="B3" s="127"/>
      <c r="C3" s="128"/>
      <c r="D3" s="128"/>
      <c r="E3" s="128"/>
      <c r="F3" s="128"/>
      <c r="G3" s="128"/>
      <c r="H3" s="128"/>
      <c r="I3" s="128"/>
      <c r="J3" s="128"/>
      <c r="K3" s="128"/>
      <c r="L3" s="128"/>
      <c r="M3" s="128"/>
      <c r="N3" s="128"/>
      <c r="O3" s="128"/>
      <c r="P3" s="128"/>
      <c r="Q3" s="128"/>
      <c r="R3" s="128"/>
      <c r="S3" s="128"/>
      <c r="T3" s="128"/>
      <c r="U3" s="128"/>
      <c r="V3" s="128"/>
      <c r="W3" s="128"/>
      <c r="X3" s="128"/>
      <c r="Y3" s="129"/>
    </row>
    <row r="4" spans="2:33" ht="16.5" customHeight="1" thickTop="1">
      <c r="B4" s="200" t="s">
        <v>6</v>
      </c>
      <c r="C4" s="201"/>
      <c r="D4" s="202"/>
      <c r="E4" s="203"/>
      <c r="F4" s="203"/>
      <c r="G4" s="203"/>
      <c r="H4" s="203"/>
      <c r="I4" s="203"/>
      <c r="J4" s="203"/>
      <c r="K4" s="203"/>
      <c r="L4" s="203"/>
      <c r="M4" s="203"/>
      <c r="N4" s="203"/>
      <c r="O4" s="203"/>
      <c r="P4" s="203"/>
      <c r="Q4" s="203"/>
      <c r="R4" s="203"/>
      <c r="S4" s="203"/>
      <c r="T4" s="203"/>
      <c r="U4" s="203"/>
      <c r="V4" s="203"/>
      <c r="W4" s="203"/>
      <c r="X4" s="203"/>
      <c r="Y4" s="204"/>
    </row>
    <row r="5" spans="2:33" ht="17.25" thickBot="1">
      <c r="B5" s="134" t="s">
        <v>351</v>
      </c>
      <c r="C5" s="135"/>
      <c r="D5" s="205"/>
      <c r="E5" s="47"/>
      <c r="F5" s="47"/>
      <c r="G5" s="47"/>
      <c r="H5" s="47"/>
      <c r="I5" s="47"/>
      <c r="J5" s="47"/>
      <c r="K5" s="47"/>
      <c r="L5" s="47"/>
      <c r="M5" s="47"/>
      <c r="N5" s="47"/>
      <c r="O5" s="47"/>
      <c r="P5" s="47"/>
      <c r="Q5" s="47"/>
      <c r="R5" s="47"/>
      <c r="S5" s="47"/>
      <c r="T5" s="47"/>
      <c r="U5" s="47"/>
      <c r="V5" s="47"/>
      <c r="W5" s="47"/>
      <c r="X5" s="47"/>
      <c r="Y5" s="206"/>
    </row>
    <row r="6" spans="2:33" ht="16.5" customHeight="1">
      <c r="B6" s="132" t="s">
        <v>29</v>
      </c>
      <c r="C6" s="120" t="s">
        <v>30</v>
      </c>
      <c r="D6" s="161" t="s">
        <v>13</v>
      </c>
      <c r="E6" s="162"/>
      <c r="F6" s="162"/>
      <c r="G6" s="162"/>
      <c r="H6" s="163"/>
      <c r="I6" s="164"/>
      <c r="J6" s="165"/>
      <c r="K6" s="165"/>
      <c r="L6" s="165"/>
      <c r="M6" s="165"/>
      <c r="N6" s="166"/>
      <c r="O6" s="161" t="s">
        <v>17</v>
      </c>
      <c r="P6" s="162"/>
      <c r="Q6" s="162"/>
      <c r="R6" s="162"/>
      <c r="S6" s="163"/>
      <c r="T6" s="167"/>
      <c r="U6" s="168"/>
      <c r="V6" s="168"/>
      <c r="W6" s="168"/>
      <c r="X6" s="168"/>
      <c r="Y6" s="169"/>
    </row>
    <row r="7" spans="2:33">
      <c r="B7" s="132"/>
      <c r="C7" s="121"/>
      <c r="D7" s="143" t="s">
        <v>18</v>
      </c>
      <c r="E7" s="144"/>
      <c r="F7" s="144"/>
      <c r="G7" s="144"/>
      <c r="H7" s="145"/>
      <c r="I7" s="146"/>
      <c r="J7" s="147"/>
      <c r="K7" s="147"/>
      <c r="L7" s="147"/>
      <c r="M7" s="147"/>
      <c r="N7" s="170"/>
      <c r="O7" s="143" t="s">
        <v>32</v>
      </c>
      <c r="P7" s="144"/>
      <c r="Q7" s="144"/>
      <c r="R7" s="144"/>
      <c r="S7" s="145"/>
      <c r="T7" s="171"/>
      <c r="U7" s="172"/>
      <c r="V7" s="172"/>
      <c r="W7" s="172"/>
      <c r="X7" s="172"/>
      <c r="Y7" s="173"/>
    </row>
    <row r="8" spans="2:33">
      <c r="B8" s="132"/>
      <c r="C8" s="121"/>
      <c r="D8" s="52" t="s">
        <v>94</v>
      </c>
      <c r="E8" s="53"/>
      <c r="F8" s="53"/>
      <c r="G8" s="53"/>
      <c r="H8" s="54"/>
      <c r="I8" s="183"/>
      <c r="J8" s="184"/>
      <c r="K8" s="184"/>
      <c r="L8" s="193"/>
      <c r="M8" s="193"/>
      <c r="N8" s="194"/>
      <c r="O8" s="143" t="s">
        <v>34</v>
      </c>
      <c r="P8" s="144"/>
      <c r="Q8" s="144"/>
      <c r="R8" s="144"/>
      <c r="S8" s="145"/>
      <c r="T8" s="146"/>
      <c r="U8" s="147"/>
      <c r="V8" s="147"/>
      <c r="W8" s="147"/>
      <c r="X8" s="147"/>
      <c r="Y8" s="148"/>
      <c r="AG8" s="24"/>
    </row>
    <row r="9" spans="2:33">
      <c r="B9" s="132"/>
      <c r="C9" s="121"/>
      <c r="D9" s="55"/>
      <c r="E9" s="56"/>
      <c r="F9" s="56"/>
      <c r="G9" s="56"/>
      <c r="H9" s="57"/>
      <c r="I9" s="58" t="s">
        <v>333</v>
      </c>
      <c r="J9" s="59"/>
      <c r="K9" s="59"/>
      <c r="L9" s="59"/>
      <c r="M9" s="59"/>
      <c r="N9" s="59"/>
      <c r="O9" s="60"/>
      <c r="P9" s="60"/>
      <c r="Q9" s="60"/>
      <c r="R9" s="60"/>
      <c r="S9" s="60"/>
      <c r="T9" s="60"/>
      <c r="U9" s="60"/>
      <c r="V9" s="60"/>
      <c r="W9" s="60"/>
      <c r="X9" s="60"/>
      <c r="Y9" s="61"/>
    </row>
    <row r="10" spans="2:33" ht="16.5" customHeight="1">
      <c r="B10" s="132"/>
      <c r="C10" s="121"/>
      <c r="D10" s="136" t="s">
        <v>75</v>
      </c>
      <c r="E10" s="136"/>
      <c r="F10" s="136"/>
      <c r="G10" s="136"/>
      <c r="H10" s="136"/>
      <c r="I10" s="146"/>
      <c r="J10" s="147"/>
      <c r="K10" s="147"/>
      <c r="L10" s="147"/>
      <c r="M10" s="147"/>
      <c r="N10" s="170"/>
      <c r="O10" s="143" t="s">
        <v>12</v>
      </c>
      <c r="P10" s="144"/>
      <c r="Q10" s="144"/>
      <c r="R10" s="144"/>
      <c r="S10" s="145"/>
      <c r="T10" s="223"/>
      <c r="U10" s="224"/>
      <c r="V10" s="224"/>
      <c r="W10" s="224"/>
      <c r="X10" s="224"/>
      <c r="Y10" s="225"/>
    </row>
    <row r="11" spans="2:33">
      <c r="B11" s="132"/>
      <c r="C11" s="121"/>
      <c r="D11" s="40" t="s">
        <v>74</v>
      </c>
      <c r="E11" s="41"/>
      <c r="F11" s="41"/>
      <c r="G11" s="41"/>
      <c r="H11" s="42"/>
      <c r="I11" s="46"/>
      <c r="J11" s="47"/>
      <c r="K11" s="47"/>
      <c r="L11" s="47"/>
      <c r="M11" s="47"/>
      <c r="N11" s="48"/>
      <c r="O11" s="143" t="s">
        <v>22</v>
      </c>
      <c r="P11" s="144"/>
      <c r="Q11" s="144"/>
      <c r="R11" s="144"/>
      <c r="S11" s="145"/>
      <c r="T11" s="190"/>
      <c r="U11" s="190"/>
      <c r="V11" s="190"/>
      <c r="W11" s="190"/>
      <c r="X11" s="190"/>
      <c r="Y11" s="191"/>
    </row>
    <row r="12" spans="2:33" ht="16.5" customHeight="1" thickBot="1">
      <c r="B12" s="132"/>
      <c r="C12" s="122"/>
      <c r="D12" s="43"/>
      <c r="E12" s="44"/>
      <c r="F12" s="44"/>
      <c r="G12" s="44"/>
      <c r="H12" s="45"/>
      <c r="I12" s="49"/>
      <c r="J12" s="50"/>
      <c r="K12" s="50"/>
      <c r="L12" s="50"/>
      <c r="M12" s="50"/>
      <c r="N12" s="51"/>
      <c r="O12" s="55" t="s">
        <v>76</v>
      </c>
      <c r="P12" s="56"/>
      <c r="Q12" s="56"/>
      <c r="R12" s="56"/>
      <c r="S12" s="57"/>
      <c r="T12" s="244"/>
      <c r="U12" s="245"/>
      <c r="V12" s="245"/>
      <c r="W12" s="245"/>
      <c r="X12" s="245"/>
      <c r="Y12" s="246"/>
    </row>
    <row r="13" spans="2:33" ht="16.5" customHeight="1">
      <c r="B13" s="132"/>
      <c r="C13" s="156" t="s">
        <v>368</v>
      </c>
      <c r="D13" s="192" t="s">
        <v>13</v>
      </c>
      <c r="E13" s="192"/>
      <c r="F13" s="192"/>
      <c r="G13" s="192"/>
      <c r="H13" s="192"/>
      <c r="I13" s="226"/>
      <c r="J13" s="226"/>
      <c r="K13" s="226"/>
      <c r="L13" s="226"/>
      <c r="M13" s="226"/>
      <c r="N13" s="226"/>
      <c r="O13" s="192" t="s">
        <v>17</v>
      </c>
      <c r="P13" s="192"/>
      <c r="Q13" s="192"/>
      <c r="R13" s="192"/>
      <c r="S13" s="192"/>
      <c r="T13" s="247"/>
      <c r="U13" s="247"/>
      <c r="V13" s="247"/>
      <c r="W13" s="247"/>
      <c r="X13" s="247"/>
      <c r="Y13" s="248"/>
    </row>
    <row r="14" spans="2:33" ht="16.5" customHeight="1">
      <c r="B14" s="132"/>
      <c r="C14" s="156"/>
      <c r="D14" s="143" t="s">
        <v>340</v>
      </c>
      <c r="E14" s="144"/>
      <c r="F14" s="144"/>
      <c r="G14" s="144"/>
      <c r="H14" s="145"/>
      <c r="I14" s="146"/>
      <c r="J14" s="147"/>
      <c r="K14" s="147"/>
      <c r="L14" s="147"/>
      <c r="M14" s="147"/>
      <c r="N14" s="147"/>
      <c r="O14" s="147"/>
      <c r="P14" s="147"/>
      <c r="Q14" s="147"/>
      <c r="R14" s="147"/>
      <c r="S14" s="147"/>
      <c r="T14" s="147"/>
      <c r="U14" s="147"/>
      <c r="V14" s="147"/>
      <c r="W14" s="147"/>
      <c r="X14" s="147"/>
      <c r="Y14" s="148"/>
    </row>
    <row r="15" spans="2:33">
      <c r="B15" s="132"/>
      <c r="C15" s="156"/>
      <c r="D15" s="136" t="s">
        <v>33</v>
      </c>
      <c r="E15" s="136"/>
      <c r="F15" s="136"/>
      <c r="G15" s="136"/>
      <c r="H15" s="136"/>
      <c r="I15" s="149"/>
      <c r="J15" s="149"/>
      <c r="K15" s="149"/>
      <c r="L15" s="149"/>
      <c r="M15" s="149"/>
      <c r="N15" s="149"/>
      <c r="O15" s="149"/>
      <c r="P15" s="149"/>
      <c r="Q15" s="149"/>
      <c r="R15" s="149"/>
      <c r="S15" s="149"/>
      <c r="T15" s="149"/>
      <c r="U15" s="149"/>
      <c r="V15" s="149"/>
      <c r="W15" s="149"/>
      <c r="X15" s="149"/>
      <c r="Y15" s="189"/>
    </row>
    <row r="16" spans="2:33">
      <c r="B16" s="132"/>
      <c r="C16" s="156"/>
      <c r="D16" s="136" t="s">
        <v>78</v>
      </c>
      <c r="E16" s="136"/>
      <c r="F16" s="136"/>
      <c r="G16" s="136"/>
      <c r="H16" s="136"/>
      <c r="I16" s="149"/>
      <c r="J16" s="149"/>
      <c r="K16" s="149"/>
      <c r="L16" s="149"/>
      <c r="M16" s="149"/>
      <c r="N16" s="149"/>
      <c r="O16" s="136" t="s">
        <v>22</v>
      </c>
      <c r="P16" s="136"/>
      <c r="Q16" s="136"/>
      <c r="R16" s="136"/>
      <c r="S16" s="136"/>
      <c r="T16" s="249"/>
      <c r="U16" s="249"/>
      <c r="V16" s="249"/>
      <c r="W16" s="249"/>
      <c r="X16" s="249"/>
      <c r="Y16" s="250"/>
    </row>
    <row r="17" spans="2:25">
      <c r="B17" s="132"/>
      <c r="C17" s="156"/>
      <c r="D17" s="136"/>
      <c r="E17" s="136"/>
      <c r="F17" s="136"/>
      <c r="G17" s="136"/>
      <c r="H17" s="136"/>
      <c r="I17" s="149"/>
      <c r="J17" s="149"/>
      <c r="K17" s="149"/>
      <c r="L17" s="149"/>
      <c r="M17" s="149"/>
      <c r="N17" s="149"/>
      <c r="O17" s="136" t="s">
        <v>23</v>
      </c>
      <c r="P17" s="136"/>
      <c r="Q17" s="136"/>
      <c r="R17" s="136"/>
      <c r="S17" s="136"/>
      <c r="T17" s="249"/>
      <c r="U17" s="249"/>
      <c r="V17" s="249"/>
      <c r="W17" s="249"/>
      <c r="X17" s="249"/>
      <c r="Y17" s="250"/>
    </row>
    <row r="18" spans="2:25" ht="17.25" thickBot="1">
      <c r="B18" s="132"/>
      <c r="C18" s="157"/>
      <c r="D18" s="186" t="s">
        <v>77</v>
      </c>
      <c r="E18" s="186"/>
      <c r="F18" s="186"/>
      <c r="G18" s="186"/>
      <c r="H18" s="186"/>
      <c r="I18" s="185"/>
      <c r="J18" s="185"/>
      <c r="K18" s="185"/>
      <c r="L18" s="185"/>
      <c r="M18" s="185"/>
      <c r="N18" s="185"/>
      <c r="O18" s="186" t="s">
        <v>32</v>
      </c>
      <c r="P18" s="186"/>
      <c r="Q18" s="186"/>
      <c r="R18" s="186"/>
      <c r="S18" s="186"/>
      <c r="T18" s="187"/>
      <c r="U18" s="187"/>
      <c r="V18" s="187"/>
      <c r="W18" s="187"/>
      <c r="X18" s="187"/>
      <c r="Y18" s="188"/>
    </row>
    <row r="19" spans="2:25">
      <c r="B19" s="132"/>
      <c r="C19" s="217" t="s">
        <v>31</v>
      </c>
      <c r="D19" s="161" t="s">
        <v>13</v>
      </c>
      <c r="E19" s="162"/>
      <c r="F19" s="162"/>
      <c r="G19" s="162"/>
      <c r="H19" s="163"/>
      <c r="I19" s="164"/>
      <c r="J19" s="165"/>
      <c r="K19" s="165"/>
      <c r="L19" s="165"/>
      <c r="M19" s="165"/>
      <c r="N19" s="166"/>
      <c r="O19" s="161" t="s">
        <v>17</v>
      </c>
      <c r="P19" s="162"/>
      <c r="Q19" s="162"/>
      <c r="R19" s="162"/>
      <c r="S19" s="163"/>
      <c r="T19" s="167"/>
      <c r="U19" s="168"/>
      <c r="V19" s="168"/>
      <c r="W19" s="168"/>
      <c r="X19" s="168"/>
      <c r="Y19" s="169"/>
    </row>
    <row r="20" spans="2:25">
      <c r="B20" s="132"/>
      <c r="C20" s="217"/>
      <c r="D20" s="143" t="s">
        <v>352</v>
      </c>
      <c r="E20" s="144"/>
      <c r="F20" s="144"/>
      <c r="G20" s="144"/>
      <c r="H20" s="145"/>
      <c r="I20" s="146"/>
      <c r="J20" s="147"/>
      <c r="K20" s="147"/>
      <c r="L20" s="147"/>
      <c r="M20" s="147"/>
      <c r="N20" s="147"/>
      <c r="O20" s="147"/>
      <c r="P20" s="147"/>
      <c r="Q20" s="147"/>
      <c r="R20" s="147"/>
      <c r="S20" s="147"/>
      <c r="T20" s="147"/>
      <c r="U20" s="147"/>
      <c r="V20" s="147"/>
      <c r="W20" s="147"/>
      <c r="X20" s="147"/>
      <c r="Y20" s="148"/>
    </row>
    <row r="21" spans="2:25">
      <c r="B21" s="132"/>
      <c r="C21" s="217"/>
      <c r="D21" s="143" t="s">
        <v>353</v>
      </c>
      <c r="E21" s="144"/>
      <c r="F21" s="144"/>
      <c r="G21" s="144"/>
      <c r="H21" s="145"/>
      <c r="I21" s="146"/>
      <c r="J21" s="147"/>
      <c r="K21" s="147"/>
      <c r="L21" s="147"/>
      <c r="M21" s="147"/>
      <c r="N21" s="147"/>
      <c r="O21" s="147"/>
      <c r="P21" s="147"/>
      <c r="Q21" s="147"/>
      <c r="R21" s="147"/>
      <c r="S21" s="147"/>
      <c r="T21" s="147"/>
      <c r="U21" s="147"/>
      <c r="V21" s="147"/>
      <c r="W21" s="147"/>
      <c r="X21" s="147"/>
      <c r="Y21" s="148"/>
    </row>
    <row r="22" spans="2:25">
      <c r="B22" s="132"/>
      <c r="C22" s="217"/>
      <c r="D22" s="143" t="s">
        <v>339</v>
      </c>
      <c r="E22" s="144"/>
      <c r="F22" s="144"/>
      <c r="G22" s="144"/>
      <c r="H22" s="145"/>
      <c r="I22" s="146"/>
      <c r="J22" s="147"/>
      <c r="K22" s="147"/>
      <c r="L22" s="147"/>
      <c r="M22" s="147"/>
      <c r="N22" s="147"/>
      <c r="O22" s="147"/>
      <c r="P22" s="147"/>
      <c r="Q22" s="147"/>
      <c r="R22" s="147"/>
      <c r="S22" s="147"/>
      <c r="T22" s="147"/>
      <c r="U22" s="147"/>
      <c r="V22" s="147"/>
      <c r="W22" s="147"/>
      <c r="X22" s="147"/>
      <c r="Y22" s="148"/>
    </row>
    <row r="23" spans="2:25" ht="16.5" customHeight="1">
      <c r="B23" s="132"/>
      <c r="C23" s="217"/>
      <c r="D23" s="52" t="s">
        <v>20</v>
      </c>
      <c r="E23" s="53"/>
      <c r="F23" s="53"/>
      <c r="G23" s="53"/>
      <c r="H23" s="54"/>
      <c r="I23" s="177"/>
      <c r="J23" s="178"/>
      <c r="K23" s="178"/>
      <c r="L23" s="178"/>
      <c r="M23" s="178"/>
      <c r="N23" s="179"/>
      <c r="O23" s="143" t="s">
        <v>22</v>
      </c>
      <c r="P23" s="144"/>
      <c r="Q23" s="144"/>
      <c r="R23" s="144"/>
      <c r="S23" s="145"/>
      <c r="T23" s="195"/>
      <c r="U23" s="196"/>
      <c r="V23" s="196"/>
      <c r="W23" s="196"/>
      <c r="X23" s="196"/>
      <c r="Y23" s="197"/>
    </row>
    <row r="24" spans="2:25">
      <c r="B24" s="132"/>
      <c r="C24" s="217"/>
      <c r="D24" s="55"/>
      <c r="E24" s="56"/>
      <c r="F24" s="56"/>
      <c r="G24" s="56"/>
      <c r="H24" s="57"/>
      <c r="I24" s="180"/>
      <c r="J24" s="181"/>
      <c r="K24" s="181"/>
      <c r="L24" s="181"/>
      <c r="M24" s="181"/>
      <c r="N24" s="182"/>
      <c r="O24" s="143" t="s">
        <v>23</v>
      </c>
      <c r="P24" s="144"/>
      <c r="Q24" s="144"/>
      <c r="R24" s="144"/>
      <c r="S24" s="145"/>
      <c r="T24" s="195"/>
      <c r="U24" s="196"/>
      <c r="V24" s="196"/>
      <c r="W24" s="196"/>
      <c r="X24" s="196"/>
      <c r="Y24" s="197"/>
    </row>
    <row r="25" spans="2:25" ht="17.25" thickBot="1">
      <c r="B25" s="134"/>
      <c r="C25" s="218"/>
      <c r="D25" s="143" t="s">
        <v>18</v>
      </c>
      <c r="E25" s="144"/>
      <c r="F25" s="144"/>
      <c r="G25" s="144"/>
      <c r="H25" s="145"/>
      <c r="I25" s="251"/>
      <c r="J25" s="252"/>
      <c r="K25" s="252"/>
      <c r="L25" s="252"/>
      <c r="M25" s="252"/>
      <c r="N25" s="253"/>
      <c r="O25" s="143" t="s">
        <v>32</v>
      </c>
      <c r="P25" s="144"/>
      <c r="Q25" s="144"/>
      <c r="R25" s="144"/>
      <c r="S25" s="145"/>
      <c r="T25" s="171"/>
      <c r="U25" s="172"/>
      <c r="V25" s="172"/>
      <c r="W25" s="172"/>
      <c r="X25" s="172"/>
      <c r="Y25" s="173"/>
    </row>
    <row r="26" spans="2:25" ht="16.5" customHeight="1">
      <c r="B26" s="130" t="s">
        <v>15</v>
      </c>
      <c r="C26" s="133"/>
      <c r="D26" s="161" t="s">
        <v>13</v>
      </c>
      <c r="E26" s="162"/>
      <c r="F26" s="162"/>
      <c r="G26" s="162"/>
      <c r="H26" s="163"/>
      <c r="I26" s="164"/>
      <c r="J26" s="165"/>
      <c r="K26" s="165"/>
      <c r="L26" s="165"/>
      <c r="M26" s="165"/>
      <c r="N26" s="166"/>
      <c r="O26" s="161" t="s">
        <v>17</v>
      </c>
      <c r="P26" s="162"/>
      <c r="Q26" s="162"/>
      <c r="R26" s="162"/>
      <c r="S26" s="163"/>
      <c r="T26" s="167"/>
      <c r="U26" s="168"/>
      <c r="V26" s="168"/>
      <c r="W26" s="168"/>
      <c r="X26" s="168"/>
      <c r="Y26" s="169"/>
    </row>
    <row r="27" spans="2:25">
      <c r="B27" s="132"/>
      <c r="C27" s="133"/>
      <c r="D27" s="143" t="s">
        <v>18</v>
      </c>
      <c r="E27" s="144"/>
      <c r="F27" s="144"/>
      <c r="G27" s="144"/>
      <c r="H27" s="145"/>
      <c r="I27" s="146"/>
      <c r="J27" s="147"/>
      <c r="K27" s="147"/>
      <c r="L27" s="147"/>
      <c r="M27" s="147"/>
      <c r="N27" s="170"/>
      <c r="O27" s="143" t="s">
        <v>19</v>
      </c>
      <c r="P27" s="144"/>
      <c r="Q27" s="144"/>
      <c r="R27" s="144"/>
      <c r="S27" s="145"/>
      <c r="T27" s="171"/>
      <c r="U27" s="172"/>
      <c r="V27" s="172"/>
      <c r="W27" s="172"/>
      <c r="X27" s="172"/>
      <c r="Y27" s="173"/>
    </row>
    <row r="28" spans="2:25">
      <c r="B28" s="132"/>
      <c r="C28" s="133"/>
      <c r="D28" s="143" t="s">
        <v>20</v>
      </c>
      <c r="E28" s="144"/>
      <c r="F28" s="144"/>
      <c r="G28" s="144"/>
      <c r="H28" s="145"/>
      <c r="I28" s="174"/>
      <c r="J28" s="175"/>
      <c r="K28" s="175"/>
      <c r="L28" s="175"/>
      <c r="M28" s="175"/>
      <c r="N28" s="176"/>
      <c r="O28" s="143" t="s">
        <v>12</v>
      </c>
      <c r="P28" s="144"/>
      <c r="Q28" s="144"/>
      <c r="R28" s="144"/>
      <c r="S28" s="145"/>
      <c r="T28" s="146"/>
      <c r="U28" s="147"/>
      <c r="V28" s="147"/>
      <c r="W28" s="147"/>
      <c r="X28" s="147"/>
      <c r="Y28" s="148"/>
    </row>
    <row r="29" spans="2:25">
      <c r="B29" s="132"/>
      <c r="C29" s="133"/>
      <c r="D29" s="52" t="s">
        <v>21</v>
      </c>
      <c r="E29" s="53"/>
      <c r="F29" s="53"/>
      <c r="G29" s="53"/>
      <c r="H29" s="54"/>
      <c r="I29" s="149"/>
      <c r="J29" s="149"/>
      <c r="K29" s="149"/>
      <c r="L29" s="149"/>
      <c r="M29" s="149"/>
      <c r="N29" s="149"/>
      <c r="O29" s="150" t="s">
        <v>22</v>
      </c>
      <c r="P29" s="150"/>
      <c r="Q29" s="150"/>
      <c r="R29" s="150"/>
      <c r="S29" s="150"/>
      <c r="T29" s="151"/>
      <c r="U29" s="151"/>
      <c r="V29" s="151"/>
      <c r="W29" s="151"/>
      <c r="X29" s="151"/>
      <c r="Y29" s="152"/>
    </row>
    <row r="30" spans="2:25">
      <c r="B30" s="132"/>
      <c r="C30" s="133"/>
      <c r="D30" s="55"/>
      <c r="E30" s="56"/>
      <c r="F30" s="56"/>
      <c r="G30" s="56"/>
      <c r="H30" s="57"/>
      <c r="I30" s="149"/>
      <c r="J30" s="149"/>
      <c r="K30" s="149"/>
      <c r="L30" s="149"/>
      <c r="M30" s="149"/>
      <c r="N30" s="149"/>
      <c r="O30" s="150" t="s">
        <v>23</v>
      </c>
      <c r="P30" s="150"/>
      <c r="Q30" s="150"/>
      <c r="R30" s="150"/>
      <c r="S30" s="150"/>
      <c r="T30" s="153"/>
      <c r="U30" s="154"/>
      <c r="V30" s="154"/>
      <c r="W30" s="154"/>
      <c r="X30" s="154"/>
      <c r="Y30" s="155"/>
    </row>
    <row r="31" spans="2:25" ht="17.25" thickBot="1">
      <c r="B31" s="134"/>
      <c r="C31" s="135"/>
      <c r="D31" s="52" t="s">
        <v>14</v>
      </c>
      <c r="E31" s="53"/>
      <c r="F31" s="53"/>
      <c r="G31" s="53"/>
      <c r="H31" s="54"/>
      <c r="I31" s="158"/>
      <c r="J31" s="159"/>
      <c r="K31" s="159"/>
      <c r="L31" s="159"/>
      <c r="M31" s="159"/>
      <c r="N31" s="159"/>
      <c r="O31" s="159"/>
      <c r="P31" s="159"/>
      <c r="Q31" s="159"/>
      <c r="R31" s="159"/>
      <c r="S31" s="159"/>
      <c r="T31" s="159"/>
      <c r="U31" s="159"/>
      <c r="V31" s="159"/>
      <c r="W31" s="159"/>
      <c r="X31" s="159"/>
      <c r="Y31" s="160"/>
    </row>
    <row r="32" spans="2:25">
      <c r="B32" s="130" t="s">
        <v>24</v>
      </c>
      <c r="C32" s="131"/>
      <c r="D32" s="136" t="s">
        <v>25</v>
      </c>
      <c r="E32" s="136"/>
      <c r="F32" s="136"/>
      <c r="G32" s="136"/>
      <c r="H32" s="136"/>
      <c r="I32" s="137" t="s">
        <v>36</v>
      </c>
      <c r="J32" s="137"/>
      <c r="K32" s="137"/>
      <c r="L32" s="137"/>
      <c r="M32" s="137"/>
      <c r="N32" s="137"/>
      <c r="O32" s="137"/>
      <c r="P32" s="137"/>
      <c r="Q32" s="137"/>
      <c r="R32" s="143" t="s">
        <v>35</v>
      </c>
      <c r="S32" s="144"/>
      <c r="T32" s="144"/>
      <c r="U32" s="145"/>
      <c r="V32" s="146"/>
      <c r="W32" s="147"/>
      <c r="X32" s="147"/>
      <c r="Y32" s="148"/>
    </row>
    <row r="33" spans="2:30" ht="16.5" customHeight="1">
      <c r="B33" s="132"/>
      <c r="C33" s="133"/>
      <c r="D33" s="136" t="s">
        <v>26</v>
      </c>
      <c r="E33" s="136"/>
      <c r="F33" s="136"/>
      <c r="G33" s="136"/>
      <c r="H33" s="136"/>
      <c r="I33" s="136" t="s">
        <v>27</v>
      </c>
      <c r="J33" s="136"/>
      <c r="K33" s="136"/>
      <c r="L33" s="136"/>
      <c r="M33" s="136"/>
      <c r="N33" s="136"/>
      <c r="O33" s="136"/>
      <c r="P33" s="136"/>
      <c r="Q33" s="136"/>
      <c r="R33" s="136" t="s">
        <v>28</v>
      </c>
      <c r="S33" s="136"/>
      <c r="T33" s="136"/>
      <c r="U33" s="136"/>
      <c r="V33" s="136"/>
      <c r="W33" s="136"/>
      <c r="X33" s="136"/>
      <c r="Y33" s="141"/>
    </row>
    <row r="34" spans="2:30">
      <c r="B34" s="132"/>
      <c r="C34" s="133"/>
      <c r="D34" s="219">
        <f>I34+R34</f>
        <v>0</v>
      </c>
      <c r="E34" s="219"/>
      <c r="F34" s="219"/>
      <c r="G34" s="220"/>
      <c r="H34" s="27" t="s">
        <v>93</v>
      </c>
      <c r="I34" s="221"/>
      <c r="J34" s="222"/>
      <c r="K34" s="222"/>
      <c r="L34" s="222"/>
      <c r="M34" s="222"/>
      <c r="N34" s="222"/>
      <c r="O34" s="222"/>
      <c r="P34" s="222"/>
      <c r="Q34" s="27" t="s">
        <v>93</v>
      </c>
      <c r="R34" s="221"/>
      <c r="S34" s="222"/>
      <c r="T34" s="222"/>
      <c r="U34" s="222"/>
      <c r="V34" s="222"/>
      <c r="W34" s="222"/>
      <c r="X34" s="222"/>
      <c r="Y34" s="28" t="s">
        <v>93</v>
      </c>
    </row>
    <row r="35" spans="2:30" ht="17.25" thickBot="1">
      <c r="B35" s="134"/>
      <c r="C35" s="135"/>
      <c r="D35" s="138" t="str">
        <f>IFERROR(I35+R35,"")</f>
        <v/>
      </c>
      <c r="E35" s="139"/>
      <c r="F35" s="139"/>
      <c r="G35" s="139"/>
      <c r="H35" s="140"/>
      <c r="I35" s="138" t="str">
        <f>IFERROR(I34/($I$34+$R$34),"")</f>
        <v/>
      </c>
      <c r="J35" s="139"/>
      <c r="K35" s="139"/>
      <c r="L35" s="139"/>
      <c r="M35" s="139"/>
      <c r="N35" s="139"/>
      <c r="O35" s="139"/>
      <c r="P35" s="139"/>
      <c r="Q35" s="140"/>
      <c r="R35" s="138" t="str">
        <f>IFERROR(R34/($I$34+$R$34),"")</f>
        <v/>
      </c>
      <c r="S35" s="139"/>
      <c r="T35" s="139"/>
      <c r="U35" s="139"/>
      <c r="V35" s="139"/>
      <c r="W35" s="139"/>
      <c r="X35" s="139"/>
      <c r="Y35" s="142"/>
    </row>
    <row r="36" spans="2:30" ht="16.5" customHeight="1">
      <c r="B36" s="8" t="s">
        <v>16</v>
      </c>
      <c r="C36" s="9"/>
      <c r="D36" s="9"/>
      <c r="E36" s="9"/>
      <c r="F36" s="9"/>
      <c r="G36" s="9"/>
      <c r="H36" s="9"/>
      <c r="I36" s="9"/>
      <c r="J36" s="9"/>
      <c r="K36" s="9"/>
      <c r="L36" s="9"/>
      <c r="M36" s="9"/>
      <c r="N36" s="9"/>
      <c r="O36" s="9"/>
      <c r="P36" s="9"/>
      <c r="Q36" s="9"/>
      <c r="R36" s="9"/>
      <c r="S36" s="9"/>
      <c r="T36" s="9"/>
      <c r="U36" s="9"/>
      <c r="V36" s="9"/>
      <c r="W36" s="9"/>
      <c r="X36" s="9"/>
      <c r="Y36" s="10"/>
    </row>
    <row r="37" spans="2:30" ht="16.5" customHeight="1">
      <c r="B37" s="13"/>
      <c r="C37" s="14"/>
      <c r="D37" s="14"/>
      <c r="E37" s="14"/>
      <c r="F37" s="14"/>
      <c r="G37" s="14" t="s">
        <v>362</v>
      </c>
      <c r="H37" s="14"/>
      <c r="I37" s="14"/>
      <c r="J37" s="14"/>
      <c r="K37" s="14"/>
      <c r="L37" s="14"/>
      <c r="M37" s="14"/>
      <c r="N37" s="14"/>
      <c r="O37" s="14"/>
      <c r="P37" s="14"/>
      <c r="Q37" s="14"/>
      <c r="R37" s="11"/>
      <c r="S37" s="11"/>
      <c r="T37" s="14"/>
      <c r="U37" s="14"/>
      <c r="V37" s="14"/>
      <c r="W37" s="14"/>
      <c r="X37" s="14"/>
      <c r="Y37" s="15"/>
      <c r="AD37" s="3"/>
    </row>
    <row r="38" spans="2:30">
      <c r="B38" s="8"/>
      <c r="C38" s="9"/>
      <c r="D38" s="9"/>
      <c r="E38" s="9"/>
      <c r="F38" s="9"/>
      <c r="G38" s="9"/>
      <c r="H38" s="9"/>
      <c r="I38" s="9"/>
      <c r="J38" s="9"/>
      <c r="K38" s="9"/>
      <c r="L38" s="9"/>
      <c r="M38" s="9"/>
      <c r="N38" s="9"/>
      <c r="O38" s="9"/>
      <c r="P38" s="9"/>
      <c r="Q38" s="9"/>
      <c r="R38" s="9"/>
      <c r="S38" s="9"/>
      <c r="T38" s="9"/>
      <c r="U38" s="9"/>
      <c r="V38" s="9"/>
      <c r="W38" s="9"/>
      <c r="X38" s="9"/>
      <c r="Y38" s="10"/>
    </row>
    <row r="39" spans="2:30">
      <c r="B39" s="8"/>
      <c r="C39" s="9"/>
      <c r="D39" s="9"/>
      <c r="E39" s="9"/>
      <c r="F39" s="9"/>
      <c r="G39" s="9"/>
      <c r="H39" s="9"/>
      <c r="I39" s="9"/>
      <c r="J39" s="9"/>
      <c r="K39" s="9"/>
      <c r="L39" s="12"/>
      <c r="M39" s="9"/>
      <c r="N39" s="9"/>
      <c r="O39" s="9"/>
      <c r="P39" s="12"/>
      <c r="Q39" s="9"/>
      <c r="R39" s="9"/>
      <c r="S39" s="9"/>
      <c r="T39" s="216" t="str">
        <f ca="1">YEAR(TODAY()) &amp; "."</f>
        <v>2024.</v>
      </c>
      <c r="U39" s="216"/>
      <c r="V39" s="9" t="str">
        <f ca="1">MONTH(TODAY()) &amp; "."</f>
        <v>1.</v>
      </c>
      <c r="W39" s="9" t="str">
        <f ca="1">DAY(TODAY()) &amp; "."</f>
        <v>22.</v>
      </c>
      <c r="X39" s="9"/>
      <c r="Y39" s="10"/>
    </row>
    <row r="40" spans="2:30">
      <c r="B40" s="8"/>
      <c r="C40" s="9"/>
      <c r="D40" s="9"/>
      <c r="E40" s="9"/>
      <c r="F40" s="9"/>
      <c r="G40" s="9"/>
      <c r="H40" s="9"/>
      <c r="I40" s="9"/>
      <c r="J40" s="9"/>
      <c r="K40" s="9"/>
      <c r="L40" s="9"/>
      <c r="M40" s="9"/>
      <c r="N40" s="9"/>
      <c r="O40" s="9"/>
      <c r="P40" s="9"/>
      <c r="Q40" s="9"/>
      <c r="R40" s="12"/>
      <c r="S40" s="9"/>
      <c r="T40" s="9"/>
      <c r="U40" s="9"/>
      <c r="V40" s="9"/>
      <c r="W40" s="9"/>
      <c r="X40" s="9"/>
      <c r="Y40" s="10"/>
    </row>
    <row r="41" spans="2:30">
      <c r="B41" s="8"/>
      <c r="C41" s="9"/>
      <c r="D41" s="9"/>
      <c r="E41" s="9"/>
      <c r="F41" s="9"/>
      <c r="G41" s="9"/>
      <c r="H41" s="9"/>
      <c r="I41" s="9"/>
      <c r="J41" s="9"/>
      <c r="K41" s="9"/>
      <c r="L41" s="9"/>
      <c r="M41" s="9"/>
      <c r="N41" s="9"/>
      <c r="O41" s="9"/>
      <c r="P41" s="12" t="s">
        <v>338</v>
      </c>
      <c r="Q41" s="9"/>
      <c r="R41" s="12"/>
      <c r="S41" s="9"/>
      <c r="T41" s="9"/>
      <c r="U41" s="9"/>
      <c r="V41" s="9"/>
      <c r="W41" s="9"/>
      <c r="X41" s="9"/>
      <c r="Y41" s="10"/>
    </row>
    <row r="42" spans="2:30">
      <c r="B42" s="16"/>
      <c r="C42" s="12"/>
      <c r="D42" s="12"/>
      <c r="E42" s="12"/>
      <c r="F42" s="12"/>
      <c r="G42" s="12"/>
      <c r="H42" s="12"/>
      <c r="I42" s="12"/>
      <c r="J42" s="12"/>
      <c r="K42" s="12"/>
      <c r="L42" s="12"/>
      <c r="M42" s="12"/>
      <c r="N42" s="12"/>
      <c r="O42" s="12"/>
      <c r="P42" s="12"/>
      <c r="Q42" s="12"/>
      <c r="R42" s="12" t="s">
        <v>336</v>
      </c>
      <c r="S42" s="12"/>
      <c r="T42" s="12"/>
      <c r="U42" s="12"/>
      <c r="V42" s="12"/>
      <c r="W42" s="12"/>
      <c r="X42" s="12"/>
      <c r="Y42" s="17"/>
    </row>
    <row r="43" spans="2:30" ht="16.5" customHeight="1">
      <c r="B43" s="210" t="s">
        <v>335</v>
      </c>
      <c r="C43" s="211"/>
      <c r="D43" s="211"/>
      <c r="E43" s="211"/>
      <c r="F43" s="211"/>
      <c r="G43" s="211"/>
      <c r="H43" s="211"/>
      <c r="I43" s="211"/>
      <c r="J43" s="211"/>
      <c r="K43" s="211"/>
      <c r="L43" s="211"/>
      <c r="M43" s="211"/>
      <c r="N43" s="211"/>
      <c r="O43" s="211"/>
      <c r="P43" s="211"/>
      <c r="Q43" s="211"/>
      <c r="R43" s="211"/>
      <c r="S43" s="211"/>
      <c r="T43" s="211"/>
      <c r="U43" s="211"/>
      <c r="V43" s="211"/>
      <c r="W43" s="211"/>
      <c r="X43" s="211"/>
      <c r="Y43" s="212"/>
    </row>
    <row r="44" spans="2:30">
      <c r="B44" s="213"/>
      <c r="C44" s="214"/>
      <c r="D44" s="214"/>
      <c r="E44" s="214"/>
      <c r="F44" s="214"/>
      <c r="G44" s="214"/>
      <c r="H44" s="214"/>
      <c r="I44" s="214"/>
      <c r="J44" s="214"/>
      <c r="K44" s="214"/>
      <c r="L44" s="214"/>
      <c r="M44" s="214"/>
      <c r="N44" s="214"/>
      <c r="O44" s="214"/>
      <c r="P44" s="214"/>
      <c r="Q44" s="214"/>
      <c r="R44" s="214"/>
      <c r="S44" s="214"/>
      <c r="T44" s="214"/>
      <c r="U44" s="214"/>
      <c r="V44" s="214"/>
      <c r="W44" s="214"/>
      <c r="X44" s="214"/>
      <c r="Y44" s="215"/>
    </row>
    <row r="45" spans="2:30" ht="17.25" thickBot="1">
      <c r="B45" s="207" t="s">
        <v>334</v>
      </c>
      <c r="C45" s="208"/>
      <c r="D45" s="208"/>
      <c r="E45" s="208"/>
      <c r="F45" s="208"/>
      <c r="G45" s="208"/>
      <c r="H45" s="208"/>
      <c r="I45" s="208"/>
      <c r="J45" s="208"/>
      <c r="K45" s="208"/>
      <c r="L45" s="208"/>
      <c r="M45" s="208"/>
      <c r="N45" s="208"/>
      <c r="O45" s="208"/>
      <c r="P45" s="208"/>
      <c r="Q45" s="208"/>
      <c r="R45" s="208"/>
      <c r="S45" s="208"/>
      <c r="T45" s="208"/>
      <c r="U45" s="208"/>
      <c r="V45" s="208"/>
      <c r="W45" s="208"/>
      <c r="X45" s="208"/>
      <c r="Y45" s="209"/>
    </row>
    <row r="46" spans="2:30">
      <c r="B46" s="30"/>
      <c r="C46" s="30"/>
      <c r="D46" s="30"/>
      <c r="E46" s="30"/>
      <c r="F46" s="30"/>
      <c r="G46" s="30"/>
      <c r="H46" s="30"/>
      <c r="I46" s="30"/>
      <c r="J46" s="30"/>
      <c r="K46" s="30"/>
      <c r="L46" s="30"/>
      <c r="M46" s="30"/>
      <c r="N46" s="30"/>
      <c r="O46" s="30"/>
      <c r="P46" s="30"/>
      <c r="Q46" s="30"/>
      <c r="R46" s="30"/>
      <c r="S46" s="30"/>
      <c r="T46" s="30"/>
      <c r="U46" s="30"/>
      <c r="V46" s="30"/>
      <c r="W46" s="30"/>
      <c r="X46" s="30"/>
      <c r="Y46" s="30"/>
    </row>
    <row r="47" spans="2:30" ht="20.25">
      <c r="B47" s="6" t="s">
        <v>0</v>
      </c>
      <c r="C47" s="7"/>
      <c r="D47" s="7"/>
      <c r="E47" s="7"/>
      <c r="F47" s="7"/>
    </row>
    <row r="48" spans="2:30" ht="17.100000000000001" customHeight="1"/>
    <row r="49" spans="2:25" ht="17.100000000000001" customHeight="1">
      <c r="B49" s="18" t="s">
        <v>37</v>
      </c>
    </row>
    <row r="50" spans="2:25" ht="17.100000000000001" customHeight="1">
      <c r="B50" s="238">
        <f>D4</f>
        <v>0</v>
      </c>
      <c r="C50" s="239"/>
      <c r="D50" s="239"/>
      <c r="E50" s="239"/>
      <c r="F50" s="239"/>
      <c r="G50" s="239"/>
      <c r="H50" s="239"/>
      <c r="I50" s="239"/>
      <c r="J50" s="239"/>
      <c r="K50" s="239"/>
      <c r="L50" s="239"/>
      <c r="M50" s="239"/>
      <c r="N50" s="239"/>
      <c r="O50" s="239"/>
      <c r="P50" s="239"/>
      <c r="Q50" s="239"/>
      <c r="R50" s="239"/>
      <c r="S50" s="239"/>
      <c r="T50" s="239"/>
      <c r="U50" s="239"/>
      <c r="V50" s="239"/>
      <c r="W50" s="239"/>
      <c r="X50" s="239"/>
      <c r="Y50" s="240"/>
    </row>
    <row r="51" spans="2:25" ht="17.100000000000001" customHeight="1">
      <c r="B51" s="241"/>
      <c r="C51" s="242"/>
      <c r="D51" s="242"/>
      <c r="E51" s="242"/>
      <c r="F51" s="242"/>
      <c r="G51" s="242"/>
      <c r="H51" s="242"/>
      <c r="I51" s="242"/>
      <c r="J51" s="242"/>
      <c r="K51" s="242"/>
      <c r="L51" s="242"/>
      <c r="M51" s="242"/>
      <c r="N51" s="242"/>
      <c r="O51" s="242"/>
      <c r="P51" s="242"/>
      <c r="Q51" s="242"/>
      <c r="R51" s="242"/>
      <c r="S51" s="242"/>
      <c r="T51" s="242"/>
      <c r="U51" s="242"/>
      <c r="V51" s="242"/>
      <c r="W51" s="242"/>
      <c r="X51" s="242"/>
      <c r="Y51" s="243"/>
    </row>
    <row r="52" spans="2:25" ht="17.100000000000001" customHeight="1"/>
    <row r="53" spans="2:25" ht="17.100000000000001" customHeight="1">
      <c r="B53" s="18" t="s">
        <v>38</v>
      </c>
    </row>
    <row r="54" spans="2:25" ht="17.100000000000001" customHeight="1">
      <c r="B54" s="237" t="s">
        <v>5</v>
      </c>
      <c r="C54" s="237"/>
      <c r="D54" s="237"/>
      <c r="E54" s="62" t="s">
        <v>43</v>
      </c>
      <c r="F54" s="63"/>
      <c r="G54" s="66" t="s">
        <v>44</v>
      </c>
      <c r="H54" s="63"/>
      <c r="I54" s="231" t="s">
        <v>69</v>
      </c>
      <c r="J54" s="232"/>
      <c r="K54" s="232"/>
      <c r="L54" s="233"/>
      <c r="M54" s="231" t="s">
        <v>70</v>
      </c>
      <c r="N54" s="232"/>
      <c r="O54" s="232"/>
      <c r="P54" s="233"/>
      <c r="Q54" s="231" t="s">
        <v>71</v>
      </c>
      <c r="R54" s="232"/>
      <c r="S54" s="232"/>
      <c r="T54" s="233"/>
      <c r="U54" s="227" t="s">
        <v>72</v>
      </c>
      <c r="V54" s="228"/>
      <c r="W54" s="62" t="s">
        <v>42</v>
      </c>
      <c r="X54" s="66"/>
      <c r="Y54" s="63"/>
    </row>
    <row r="55" spans="2:25" ht="17.100000000000001" customHeight="1">
      <c r="B55" s="237"/>
      <c r="C55" s="237"/>
      <c r="D55" s="237"/>
      <c r="E55" s="64"/>
      <c r="F55" s="65"/>
      <c r="G55" s="67"/>
      <c r="H55" s="65"/>
      <c r="I55" s="234"/>
      <c r="J55" s="235"/>
      <c r="K55" s="235"/>
      <c r="L55" s="236"/>
      <c r="M55" s="234"/>
      <c r="N55" s="235"/>
      <c r="O55" s="235"/>
      <c r="P55" s="236"/>
      <c r="Q55" s="234"/>
      <c r="R55" s="235"/>
      <c r="S55" s="235"/>
      <c r="T55" s="236"/>
      <c r="U55" s="229"/>
      <c r="V55" s="230"/>
      <c r="W55" s="64"/>
      <c r="X55" s="67"/>
      <c r="Y55" s="65"/>
    </row>
    <row r="56" spans="2:25" ht="17.100000000000001" customHeight="1">
      <c r="B56" s="198" t="s">
        <v>39</v>
      </c>
      <c r="C56" s="123"/>
      <c r="D56" s="123"/>
      <c r="E56" s="68" t="s">
        <v>47</v>
      </c>
      <c r="F56" s="69"/>
      <c r="G56" s="72" t="s">
        <v>50</v>
      </c>
      <c r="H56" s="73"/>
      <c r="I56" s="99">
        <v>100</v>
      </c>
      <c r="J56" s="100"/>
      <c r="K56" s="100"/>
      <c r="L56" s="101"/>
      <c r="M56" s="105">
        <v>10</v>
      </c>
      <c r="N56" s="106"/>
      <c r="O56" s="106"/>
      <c r="P56" s="107"/>
      <c r="Q56" s="111">
        <f>IF(ABS(I56-M56)=0,"",ABS(I56-M56))</f>
        <v>90</v>
      </c>
      <c r="R56" s="112"/>
      <c r="S56" s="112"/>
      <c r="T56" s="113"/>
      <c r="U56" s="95">
        <f>IFERROR(Q56/I56,"")</f>
        <v>0.9</v>
      </c>
      <c r="V56" s="96"/>
      <c r="W56" s="79"/>
      <c r="X56" s="80"/>
      <c r="Y56" s="81"/>
    </row>
    <row r="57" spans="2:25" ht="17.100000000000001" customHeight="1">
      <c r="B57" s="123"/>
      <c r="C57" s="123"/>
      <c r="D57" s="123"/>
      <c r="E57" s="70"/>
      <c r="F57" s="71"/>
      <c r="G57" s="74"/>
      <c r="H57" s="75"/>
      <c r="I57" s="102"/>
      <c r="J57" s="103"/>
      <c r="K57" s="103"/>
      <c r="L57" s="104"/>
      <c r="M57" s="108"/>
      <c r="N57" s="109"/>
      <c r="O57" s="109"/>
      <c r="P57" s="110"/>
      <c r="Q57" s="114"/>
      <c r="R57" s="115"/>
      <c r="S57" s="115"/>
      <c r="T57" s="116"/>
      <c r="U57" s="97"/>
      <c r="V57" s="98"/>
      <c r="W57" s="82"/>
      <c r="X57" s="83"/>
      <c r="Y57" s="84"/>
    </row>
    <row r="58" spans="2:25" ht="17.100000000000001" customHeight="1">
      <c r="B58" s="123"/>
      <c r="C58" s="123"/>
      <c r="D58" s="123"/>
      <c r="E58" s="68" t="s">
        <v>48</v>
      </c>
      <c r="F58" s="69"/>
      <c r="G58" s="72" t="s">
        <v>50</v>
      </c>
      <c r="H58" s="73"/>
      <c r="I58" s="99">
        <v>90</v>
      </c>
      <c r="J58" s="100"/>
      <c r="K58" s="100"/>
      <c r="L58" s="101"/>
      <c r="M58" s="105">
        <v>20</v>
      </c>
      <c r="N58" s="106"/>
      <c r="O58" s="106"/>
      <c r="P58" s="107"/>
      <c r="Q58" s="111">
        <f t="shared" ref="Q58" si="0">IF(ABS(I58-M58)=0,"",ABS(I58-M58))</f>
        <v>70</v>
      </c>
      <c r="R58" s="112"/>
      <c r="S58" s="112"/>
      <c r="T58" s="113"/>
      <c r="U58" s="95">
        <f t="shared" ref="U58" si="1">IFERROR(Q58/I58,"")</f>
        <v>0.77777777777777779</v>
      </c>
      <c r="V58" s="96"/>
      <c r="W58" s="79"/>
      <c r="X58" s="80"/>
      <c r="Y58" s="81"/>
    </row>
    <row r="59" spans="2:25" ht="17.100000000000001" customHeight="1">
      <c r="B59" s="123"/>
      <c r="C59" s="123"/>
      <c r="D59" s="123"/>
      <c r="E59" s="70"/>
      <c r="F59" s="71"/>
      <c r="G59" s="74"/>
      <c r="H59" s="75"/>
      <c r="I59" s="102"/>
      <c r="J59" s="103"/>
      <c r="K59" s="103"/>
      <c r="L59" s="104"/>
      <c r="M59" s="108"/>
      <c r="N59" s="109"/>
      <c r="O59" s="109"/>
      <c r="P59" s="110"/>
      <c r="Q59" s="114"/>
      <c r="R59" s="115"/>
      <c r="S59" s="115"/>
      <c r="T59" s="116"/>
      <c r="U59" s="97"/>
      <c r="V59" s="98"/>
      <c r="W59" s="82"/>
      <c r="X59" s="83"/>
      <c r="Y59" s="84"/>
    </row>
    <row r="60" spans="2:25" ht="17.100000000000001" customHeight="1">
      <c r="B60" s="123"/>
      <c r="C60" s="123"/>
      <c r="D60" s="123"/>
      <c r="E60" s="68" t="s">
        <v>49</v>
      </c>
      <c r="F60" s="69"/>
      <c r="G60" s="72" t="s">
        <v>50</v>
      </c>
      <c r="H60" s="73"/>
      <c r="I60" s="99">
        <v>80</v>
      </c>
      <c r="J60" s="100"/>
      <c r="K60" s="100"/>
      <c r="L60" s="101"/>
      <c r="M60" s="105">
        <v>30</v>
      </c>
      <c r="N60" s="106"/>
      <c r="O60" s="106"/>
      <c r="P60" s="107"/>
      <c r="Q60" s="111">
        <f t="shared" ref="Q60" si="2">IF(ABS(I60-M60)=0,"",ABS(I60-M60))</f>
        <v>50</v>
      </c>
      <c r="R60" s="112"/>
      <c r="S60" s="112"/>
      <c r="T60" s="113"/>
      <c r="U60" s="95">
        <f t="shared" ref="U60" si="3">IFERROR(Q60/I60,"")</f>
        <v>0.625</v>
      </c>
      <c r="V60" s="96"/>
      <c r="W60" s="79"/>
      <c r="X60" s="80"/>
      <c r="Y60" s="81"/>
    </row>
    <row r="61" spans="2:25" ht="17.100000000000001" customHeight="1">
      <c r="B61" s="123"/>
      <c r="C61" s="123"/>
      <c r="D61" s="123"/>
      <c r="E61" s="70"/>
      <c r="F61" s="71"/>
      <c r="G61" s="74"/>
      <c r="H61" s="75"/>
      <c r="I61" s="102"/>
      <c r="J61" s="103"/>
      <c r="K61" s="103"/>
      <c r="L61" s="104"/>
      <c r="M61" s="108"/>
      <c r="N61" s="109"/>
      <c r="O61" s="109"/>
      <c r="P61" s="110"/>
      <c r="Q61" s="114"/>
      <c r="R61" s="115"/>
      <c r="S61" s="115"/>
      <c r="T61" s="116"/>
      <c r="U61" s="97"/>
      <c r="V61" s="98"/>
      <c r="W61" s="82"/>
      <c r="X61" s="83"/>
      <c r="Y61" s="84"/>
    </row>
    <row r="62" spans="2:25" ht="17.100000000000001" customHeight="1">
      <c r="B62" s="123"/>
      <c r="C62" s="123"/>
      <c r="D62" s="123"/>
      <c r="E62" s="68"/>
      <c r="F62" s="69"/>
      <c r="G62" s="72"/>
      <c r="H62" s="73"/>
      <c r="I62" s="99"/>
      <c r="J62" s="100"/>
      <c r="K62" s="100"/>
      <c r="L62" s="101"/>
      <c r="M62" s="105"/>
      <c r="N62" s="106"/>
      <c r="O62" s="106"/>
      <c r="P62" s="107"/>
      <c r="Q62" s="111" t="str">
        <f t="shared" ref="Q62" si="4">IF(ABS(I62-M62)=0,"",ABS(I62-M62))</f>
        <v/>
      </c>
      <c r="R62" s="112"/>
      <c r="S62" s="112"/>
      <c r="T62" s="113"/>
      <c r="U62" s="95" t="str">
        <f t="shared" ref="U62" si="5">IFERROR(Q62/I62,"")</f>
        <v/>
      </c>
      <c r="V62" s="96"/>
      <c r="W62" s="79"/>
      <c r="X62" s="80"/>
      <c r="Y62" s="81"/>
    </row>
    <row r="63" spans="2:25" ht="17.100000000000001" customHeight="1">
      <c r="B63" s="123"/>
      <c r="C63" s="123"/>
      <c r="D63" s="123"/>
      <c r="E63" s="70"/>
      <c r="F63" s="71"/>
      <c r="G63" s="74"/>
      <c r="H63" s="75"/>
      <c r="I63" s="102"/>
      <c r="J63" s="103"/>
      <c r="K63" s="103"/>
      <c r="L63" s="104"/>
      <c r="M63" s="108"/>
      <c r="N63" s="109"/>
      <c r="O63" s="109"/>
      <c r="P63" s="110"/>
      <c r="Q63" s="114"/>
      <c r="R63" s="115"/>
      <c r="S63" s="115"/>
      <c r="T63" s="116"/>
      <c r="U63" s="97"/>
      <c r="V63" s="98"/>
      <c r="W63" s="82"/>
      <c r="X63" s="83"/>
      <c r="Y63" s="84"/>
    </row>
    <row r="64" spans="2:25" ht="17.100000000000001" customHeight="1">
      <c r="B64" s="123"/>
      <c r="C64" s="123"/>
      <c r="D64" s="123"/>
      <c r="E64" s="68"/>
      <c r="F64" s="69"/>
      <c r="G64" s="72"/>
      <c r="H64" s="73"/>
      <c r="I64" s="99"/>
      <c r="J64" s="100"/>
      <c r="K64" s="100"/>
      <c r="L64" s="101"/>
      <c r="M64" s="105"/>
      <c r="N64" s="106"/>
      <c r="O64" s="106"/>
      <c r="P64" s="107"/>
      <c r="Q64" s="111" t="str">
        <f t="shared" ref="Q64" si="6">IF(ABS(I64-M64)=0,"",ABS(I64-M64))</f>
        <v/>
      </c>
      <c r="R64" s="112"/>
      <c r="S64" s="112"/>
      <c r="T64" s="113"/>
      <c r="U64" s="95" t="str">
        <f t="shared" ref="U64" si="7">IFERROR(Q64/I64,"")</f>
        <v/>
      </c>
      <c r="V64" s="96"/>
      <c r="W64" s="79"/>
      <c r="X64" s="80"/>
      <c r="Y64" s="81"/>
    </row>
    <row r="65" spans="2:25" ht="17.100000000000001" customHeight="1">
      <c r="B65" s="123"/>
      <c r="C65" s="123"/>
      <c r="D65" s="123"/>
      <c r="E65" s="70"/>
      <c r="F65" s="71"/>
      <c r="G65" s="74"/>
      <c r="H65" s="75"/>
      <c r="I65" s="102"/>
      <c r="J65" s="103"/>
      <c r="K65" s="103"/>
      <c r="L65" s="104"/>
      <c r="M65" s="108"/>
      <c r="N65" s="109"/>
      <c r="O65" s="109"/>
      <c r="P65" s="110"/>
      <c r="Q65" s="114"/>
      <c r="R65" s="115"/>
      <c r="S65" s="115"/>
      <c r="T65" s="116"/>
      <c r="U65" s="97"/>
      <c r="V65" s="98"/>
      <c r="W65" s="82"/>
      <c r="X65" s="83"/>
      <c r="Y65" s="84"/>
    </row>
    <row r="66" spans="2:25" ht="17.100000000000001" customHeight="1">
      <c r="B66" s="123"/>
      <c r="C66" s="123"/>
      <c r="D66" s="123"/>
      <c r="E66" s="68"/>
      <c r="F66" s="69"/>
      <c r="G66" s="72"/>
      <c r="H66" s="73"/>
      <c r="I66" s="99"/>
      <c r="J66" s="100"/>
      <c r="K66" s="100"/>
      <c r="L66" s="101"/>
      <c r="M66" s="105"/>
      <c r="N66" s="106"/>
      <c r="O66" s="106"/>
      <c r="P66" s="107"/>
      <c r="Q66" s="111" t="str">
        <f t="shared" ref="Q66" si="8">IF(ABS(I66-M66)=0,"",ABS(I66-M66))</f>
        <v/>
      </c>
      <c r="R66" s="112"/>
      <c r="S66" s="112"/>
      <c r="T66" s="113"/>
      <c r="U66" s="95" t="str">
        <f t="shared" ref="U66" si="9">IFERROR(Q66/I66,"")</f>
        <v/>
      </c>
      <c r="V66" s="96"/>
      <c r="W66" s="79"/>
      <c r="X66" s="80"/>
      <c r="Y66" s="81"/>
    </row>
    <row r="67" spans="2:25" ht="17.100000000000001" customHeight="1">
      <c r="B67" s="123"/>
      <c r="C67" s="123"/>
      <c r="D67" s="123"/>
      <c r="E67" s="70"/>
      <c r="F67" s="71"/>
      <c r="G67" s="74"/>
      <c r="H67" s="75"/>
      <c r="I67" s="102"/>
      <c r="J67" s="103"/>
      <c r="K67" s="103"/>
      <c r="L67" s="104"/>
      <c r="M67" s="108"/>
      <c r="N67" s="109"/>
      <c r="O67" s="109"/>
      <c r="P67" s="110"/>
      <c r="Q67" s="114"/>
      <c r="R67" s="115"/>
      <c r="S67" s="115"/>
      <c r="T67" s="116"/>
      <c r="U67" s="97"/>
      <c r="V67" s="98"/>
      <c r="W67" s="82"/>
      <c r="X67" s="83"/>
      <c r="Y67" s="84"/>
    </row>
    <row r="68" spans="2:25" ht="17.100000000000001" customHeight="1">
      <c r="B68" s="123"/>
      <c r="C68" s="123"/>
      <c r="D68" s="123"/>
      <c r="E68" s="68"/>
      <c r="F68" s="69"/>
      <c r="G68" s="72"/>
      <c r="H68" s="73"/>
      <c r="I68" s="99"/>
      <c r="J68" s="100"/>
      <c r="K68" s="100"/>
      <c r="L68" s="101"/>
      <c r="M68" s="105"/>
      <c r="N68" s="106"/>
      <c r="O68" s="106"/>
      <c r="P68" s="107"/>
      <c r="Q68" s="111" t="str">
        <f t="shared" ref="Q68" si="10">IF(ABS(I68-M68)=0,"",ABS(I68-M68))</f>
        <v/>
      </c>
      <c r="R68" s="112"/>
      <c r="S68" s="112"/>
      <c r="T68" s="113"/>
      <c r="U68" s="95" t="str">
        <f t="shared" ref="U68" si="11">IFERROR(Q68/I68,"")</f>
        <v/>
      </c>
      <c r="V68" s="96"/>
      <c r="W68" s="79"/>
      <c r="X68" s="80"/>
      <c r="Y68" s="81"/>
    </row>
    <row r="69" spans="2:25" ht="17.100000000000001" customHeight="1">
      <c r="B69" s="123"/>
      <c r="C69" s="123"/>
      <c r="D69" s="123"/>
      <c r="E69" s="70"/>
      <c r="F69" s="71"/>
      <c r="G69" s="74"/>
      <c r="H69" s="75"/>
      <c r="I69" s="102"/>
      <c r="J69" s="103"/>
      <c r="K69" s="103"/>
      <c r="L69" s="104"/>
      <c r="M69" s="108"/>
      <c r="N69" s="109"/>
      <c r="O69" s="109"/>
      <c r="P69" s="110"/>
      <c r="Q69" s="114"/>
      <c r="R69" s="115"/>
      <c r="S69" s="115"/>
      <c r="T69" s="116"/>
      <c r="U69" s="97"/>
      <c r="V69" s="98"/>
      <c r="W69" s="82"/>
      <c r="X69" s="83"/>
      <c r="Y69" s="84"/>
    </row>
    <row r="70" spans="2:25" ht="17.100000000000001" customHeight="1">
      <c r="B70" s="123"/>
      <c r="C70" s="123"/>
      <c r="D70" s="123"/>
      <c r="E70" s="68"/>
      <c r="F70" s="69"/>
      <c r="G70" s="72"/>
      <c r="H70" s="73"/>
      <c r="I70" s="99"/>
      <c r="J70" s="100"/>
      <c r="K70" s="100"/>
      <c r="L70" s="101"/>
      <c r="M70" s="105"/>
      <c r="N70" s="106"/>
      <c r="O70" s="106"/>
      <c r="P70" s="107"/>
      <c r="Q70" s="111" t="str">
        <f t="shared" ref="Q70" si="12">IF(ABS(I70-M70)=0,"",ABS(I70-M70))</f>
        <v/>
      </c>
      <c r="R70" s="112"/>
      <c r="S70" s="112"/>
      <c r="T70" s="113"/>
      <c r="U70" s="95" t="str">
        <f t="shared" ref="U70" si="13">IFERROR(Q70/I70,"")</f>
        <v/>
      </c>
      <c r="V70" s="96"/>
      <c r="W70" s="79"/>
      <c r="X70" s="80"/>
      <c r="Y70" s="81"/>
    </row>
    <row r="71" spans="2:25" ht="17.100000000000001" customHeight="1">
      <c r="B71" s="123"/>
      <c r="C71" s="123"/>
      <c r="D71" s="123"/>
      <c r="E71" s="70"/>
      <c r="F71" s="71"/>
      <c r="G71" s="74"/>
      <c r="H71" s="75"/>
      <c r="I71" s="102"/>
      <c r="J71" s="103"/>
      <c r="K71" s="103"/>
      <c r="L71" s="104"/>
      <c r="M71" s="108"/>
      <c r="N71" s="109"/>
      <c r="O71" s="109"/>
      <c r="P71" s="110"/>
      <c r="Q71" s="114"/>
      <c r="R71" s="115"/>
      <c r="S71" s="115"/>
      <c r="T71" s="116"/>
      <c r="U71" s="97"/>
      <c r="V71" s="98"/>
      <c r="W71" s="82"/>
      <c r="X71" s="83"/>
      <c r="Y71" s="84"/>
    </row>
    <row r="72" spans="2:25" ht="17.100000000000001" customHeight="1">
      <c r="B72" s="199" t="s">
        <v>40</v>
      </c>
      <c r="C72" s="199"/>
      <c r="D72" s="199"/>
      <c r="E72" s="68" t="s">
        <v>51</v>
      </c>
      <c r="F72" s="69"/>
      <c r="G72" s="72" t="s">
        <v>50</v>
      </c>
      <c r="H72" s="73"/>
      <c r="I72" s="99">
        <v>250</v>
      </c>
      <c r="J72" s="100"/>
      <c r="K72" s="100"/>
      <c r="L72" s="101"/>
      <c r="M72" s="105">
        <v>10</v>
      </c>
      <c r="N72" s="106"/>
      <c r="O72" s="106"/>
      <c r="P72" s="107"/>
      <c r="Q72" s="111">
        <f t="shared" ref="Q72" si="14">IF(ABS(I72-M72)=0,"",ABS(I72-M72))</f>
        <v>240</v>
      </c>
      <c r="R72" s="112"/>
      <c r="S72" s="112"/>
      <c r="T72" s="113"/>
      <c r="U72" s="95">
        <f t="shared" ref="U72" si="15">IFERROR(Q72/I72,"")</f>
        <v>0.96</v>
      </c>
      <c r="V72" s="96"/>
      <c r="W72" s="79"/>
      <c r="X72" s="80"/>
      <c r="Y72" s="81"/>
    </row>
    <row r="73" spans="2:25" ht="17.100000000000001" customHeight="1">
      <c r="B73" s="199"/>
      <c r="C73" s="199"/>
      <c r="D73" s="199"/>
      <c r="E73" s="70"/>
      <c r="F73" s="71"/>
      <c r="G73" s="74"/>
      <c r="H73" s="75"/>
      <c r="I73" s="102"/>
      <c r="J73" s="103"/>
      <c r="K73" s="103"/>
      <c r="L73" s="104"/>
      <c r="M73" s="108"/>
      <c r="N73" s="109"/>
      <c r="O73" s="109"/>
      <c r="P73" s="110"/>
      <c r="Q73" s="114"/>
      <c r="R73" s="115"/>
      <c r="S73" s="115"/>
      <c r="T73" s="116"/>
      <c r="U73" s="97"/>
      <c r="V73" s="98"/>
      <c r="W73" s="82"/>
      <c r="X73" s="83"/>
      <c r="Y73" s="84"/>
    </row>
    <row r="74" spans="2:25" ht="17.100000000000001" customHeight="1">
      <c r="B74" s="123" t="s">
        <v>95</v>
      </c>
      <c r="C74" s="123"/>
      <c r="D74" s="123"/>
      <c r="E74" s="68" t="s">
        <v>52</v>
      </c>
      <c r="F74" s="69"/>
      <c r="G74" s="72" t="s">
        <v>50</v>
      </c>
      <c r="H74" s="73"/>
      <c r="I74" s="99">
        <v>249</v>
      </c>
      <c r="J74" s="100"/>
      <c r="K74" s="100"/>
      <c r="L74" s="101"/>
      <c r="M74" s="105">
        <v>8</v>
      </c>
      <c r="N74" s="106"/>
      <c r="O74" s="106"/>
      <c r="P74" s="107"/>
      <c r="Q74" s="111">
        <f t="shared" ref="Q74" si="16">IF(ABS(I74-M74)=0,"",ABS(I74-M74))</f>
        <v>241</v>
      </c>
      <c r="R74" s="112"/>
      <c r="S74" s="112"/>
      <c r="T74" s="113"/>
      <c r="U74" s="95">
        <f t="shared" ref="U74" si="17">IFERROR(Q74/I74,"")</f>
        <v>0.96787148594377514</v>
      </c>
      <c r="V74" s="96"/>
      <c r="W74" s="79"/>
      <c r="X74" s="80"/>
      <c r="Y74" s="81"/>
    </row>
    <row r="75" spans="2:25" ht="17.100000000000001" customHeight="1">
      <c r="B75" s="123"/>
      <c r="C75" s="123"/>
      <c r="D75" s="123"/>
      <c r="E75" s="70"/>
      <c r="F75" s="71"/>
      <c r="G75" s="74"/>
      <c r="H75" s="75"/>
      <c r="I75" s="102"/>
      <c r="J75" s="103"/>
      <c r="K75" s="103"/>
      <c r="L75" s="104"/>
      <c r="M75" s="108"/>
      <c r="N75" s="109"/>
      <c r="O75" s="109"/>
      <c r="P75" s="110"/>
      <c r="Q75" s="114"/>
      <c r="R75" s="115"/>
      <c r="S75" s="115"/>
      <c r="T75" s="116"/>
      <c r="U75" s="97"/>
      <c r="V75" s="98"/>
      <c r="W75" s="82"/>
      <c r="X75" s="83"/>
      <c r="Y75" s="84"/>
    </row>
    <row r="76" spans="2:25" ht="17.100000000000001" customHeight="1">
      <c r="B76" s="199" t="s">
        <v>41</v>
      </c>
      <c r="C76" s="199"/>
      <c r="D76" s="199"/>
      <c r="E76" s="68" t="s">
        <v>46</v>
      </c>
      <c r="F76" s="69"/>
      <c r="G76" s="72" t="s">
        <v>45</v>
      </c>
      <c r="H76" s="73"/>
      <c r="I76" s="99">
        <v>500</v>
      </c>
      <c r="J76" s="100"/>
      <c r="K76" s="100"/>
      <c r="L76" s="101"/>
      <c r="M76" s="105">
        <v>252</v>
      </c>
      <c r="N76" s="106"/>
      <c r="O76" s="106"/>
      <c r="P76" s="107"/>
      <c r="Q76" s="111">
        <f t="shared" ref="Q76" si="18">IF(ABS(I76-M76)=0,"",ABS(I76-M76))</f>
        <v>248</v>
      </c>
      <c r="R76" s="112"/>
      <c r="S76" s="112"/>
      <c r="T76" s="113"/>
      <c r="U76" s="95">
        <f t="shared" ref="U76" si="19">IFERROR(Q76/I76,"")</f>
        <v>0.496</v>
      </c>
      <c r="V76" s="96"/>
      <c r="W76" s="79"/>
      <c r="X76" s="80"/>
      <c r="Y76" s="81"/>
    </row>
    <row r="77" spans="2:25" ht="17.100000000000001" customHeight="1">
      <c r="B77" s="199"/>
      <c r="C77" s="199"/>
      <c r="D77" s="199"/>
      <c r="E77" s="70"/>
      <c r="F77" s="71"/>
      <c r="G77" s="74"/>
      <c r="H77" s="75"/>
      <c r="I77" s="102"/>
      <c r="J77" s="103"/>
      <c r="K77" s="103"/>
      <c r="L77" s="104"/>
      <c r="M77" s="108"/>
      <c r="N77" s="109"/>
      <c r="O77" s="109"/>
      <c r="P77" s="110"/>
      <c r="Q77" s="114"/>
      <c r="R77" s="115"/>
      <c r="S77" s="115"/>
      <c r="T77" s="116"/>
      <c r="U77" s="97"/>
      <c r="V77" s="98"/>
      <c r="W77" s="82"/>
      <c r="X77" s="83"/>
      <c r="Y77" s="84"/>
    </row>
    <row r="78" spans="2:25" ht="17.100000000000001" customHeight="1">
      <c r="B78" s="123" t="s">
        <v>53</v>
      </c>
      <c r="C78" s="123"/>
      <c r="D78" s="123"/>
      <c r="E78" s="68" t="s">
        <v>53</v>
      </c>
      <c r="F78" s="69"/>
      <c r="G78" s="72" t="s">
        <v>57</v>
      </c>
      <c r="H78" s="73"/>
      <c r="I78" s="99">
        <v>100</v>
      </c>
      <c r="J78" s="100"/>
      <c r="K78" s="100"/>
      <c r="L78" s="101"/>
      <c r="M78" s="105">
        <v>10</v>
      </c>
      <c r="N78" s="106"/>
      <c r="O78" s="106"/>
      <c r="P78" s="107"/>
      <c r="Q78" s="111">
        <f t="shared" ref="Q78" si="20">IF(ABS(I78-M78)=0,"",ABS(I78-M78))</f>
        <v>90</v>
      </c>
      <c r="R78" s="112"/>
      <c r="S78" s="112"/>
      <c r="T78" s="113"/>
      <c r="U78" s="95">
        <f t="shared" ref="U78" si="21">IFERROR(Q78/I78,"")</f>
        <v>0.9</v>
      </c>
      <c r="V78" s="96"/>
      <c r="W78" s="79"/>
      <c r="X78" s="80"/>
      <c r="Y78" s="81"/>
    </row>
    <row r="79" spans="2:25" ht="17.100000000000001" customHeight="1">
      <c r="B79" s="123"/>
      <c r="C79" s="123"/>
      <c r="D79" s="123"/>
      <c r="E79" s="70"/>
      <c r="F79" s="71"/>
      <c r="G79" s="74"/>
      <c r="H79" s="75"/>
      <c r="I79" s="102"/>
      <c r="J79" s="103"/>
      <c r="K79" s="103"/>
      <c r="L79" s="104"/>
      <c r="M79" s="108"/>
      <c r="N79" s="109"/>
      <c r="O79" s="109"/>
      <c r="P79" s="110"/>
      <c r="Q79" s="114"/>
      <c r="R79" s="115"/>
      <c r="S79" s="115"/>
      <c r="T79" s="116"/>
      <c r="U79" s="97"/>
      <c r="V79" s="98"/>
      <c r="W79" s="82"/>
      <c r="X79" s="83"/>
      <c r="Y79" s="84"/>
    </row>
    <row r="80" spans="2:25" ht="17.100000000000001" customHeight="1">
      <c r="B80" s="123" t="s">
        <v>54</v>
      </c>
      <c r="C80" s="123"/>
      <c r="D80" s="123"/>
      <c r="E80" s="68" t="s">
        <v>54</v>
      </c>
      <c r="F80" s="69"/>
      <c r="G80" s="72" t="s">
        <v>58</v>
      </c>
      <c r="H80" s="73"/>
      <c r="I80" s="99">
        <v>90</v>
      </c>
      <c r="J80" s="100"/>
      <c r="K80" s="100"/>
      <c r="L80" s="101"/>
      <c r="M80" s="105">
        <v>20</v>
      </c>
      <c r="N80" s="106"/>
      <c r="O80" s="106"/>
      <c r="P80" s="107"/>
      <c r="Q80" s="111">
        <f t="shared" ref="Q80" si="22">IF(ABS(I80-M80)=0,"",ABS(I80-M80))</f>
        <v>70</v>
      </c>
      <c r="R80" s="112"/>
      <c r="S80" s="112"/>
      <c r="T80" s="113"/>
      <c r="U80" s="95">
        <f t="shared" ref="U80" si="23">IFERROR(Q80/I80,"")</f>
        <v>0.77777777777777779</v>
      </c>
      <c r="V80" s="96"/>
      <c r="W80" s="79"/>
      <c r="X80" s="80"/>
      <c r="Y80" s="81"/>
    </row>
    <row r="81" spans="1:25" ht="17.100000000000001" customHeight="1">
      <c r="B81" s="123"/>
      <c r="C81" s="123"/>
      <c r="D81" s="123"/>
      <c r="E81" s="70"/>
      <c r="F81" s="71"/>
      <c r="G81" s="74"/>
      <c r="H81" s="75"/>
      <c r="I81" s="102"/>
      <c r="J81" s="103"/>
      <c r="K81" s="103"/>
      <c r="L81" s="104"/>
      <c r="M81" s="108"/>
      <c r="N81" s="109"/>
      <c r="O81" s="109"/>
      <c r="P81" s="110"/>
      <c r="Q81" s="114"/>
      <c r="R81" s="115"/>
      <c r="S81" s="115"/>
      <c r="T81" s="116"/>
      <c r="U81" s="97"/>
      <c r="V81" s="98"/>
      <c r="W81" s="82"/>
      <c r="X81" s="83"/>
      <c r="Y81" s="84"/>
    </row>
    <row r="82" spans="1:25" ht="17.100000000000001" customHeight="1">
      <c r="B82" s="123" t="s">
        <v>55</v>
      </c>
      <c r="C82" s="123"/>
      <c r="D82" s="123"/>
      <c r="E82" s="68" t="s">
        <v>55</v>
      </c>
      <c r="F82" s="69"/>
      <c r="G82" s="72" t="s">
        <v>50</v>
      </c>
      <c r="H82" s="73"/>
      <c r="I82" s="99">
        <v>80</v>
      </c>
      <c r="J82" s="100"/>
      <c r="K82" s="100"/>
      <c r="L82" s="101"/>
      <c r="M82" s="105">
        <v>30</v>
      </c>
      <c r="N82" s="106"/>
      <c r="O82" s="106"/>
      <c r="P82" s="107"/>
      <c r="Q82" s="111">
        <f t="shared" ref="Q82" si="24">IF(ABS(I82-M82)=0,"",ABS(I82-M82))</f>
        <v>50</v>
      </c>
      <c r="R82" s="112"/>
      <c r="S82" s="112"/>
      <c r="T82" s="113"/>
      <c r="U82" s="95">
        <f t="shared" ref="U82" si="25">IFERROR(Q82/I82,"")</f>
        <v>0.625</v>
      </c>
      <c r="V82" s="96"/>
      <c r="W82" s="79"/>
      <c r="X82" s="80"/>
      <c r="Y82" s="81"/>
    </row>
    <row r="83" spans="1:25" ht="17.100000000000001" customHeight="1">
      <c r="B83" s="123"/>
      <c r="C83" s="123"/>
      <c r="D83" s="123"/>
      <c r="E83" s="70"/>
      <c r="F83" s="71"/>
      <c r="G83" s="74"/>
      <c r="H83" s="75"/>
      <c r="I83" s="102"/>
      <c r="J83" s="103"/>
      <c r="K83" s="103"/>
      <c r="L83" s="104"/>
      <c r="M83" s="108"/>
      <c r="N83" s="109"/>
      <c r="O83" s="109"/>
      <c r="P83" s="110"/>
      <c r="Q83" s="114"/>
      <c r="R83" s="115"/>
      <c r="S83" s="115"/>
      <c r="T83" s="116"/>
      <c r="U83" s="97"/>
      <c r="V83" s="98"/>
      <c r="W83" s="82"/>
      <c r="X83" s="83"/>
      <c r="Y83" s="84"/>
    </row>
    <row r="84" spans="1:25" ht="17.100000000000001" customHeight="1">
      <c r="B84" s="123" t="s">
        <v>56</v>
      </c>
      <c r="C84" s="123"/>
      <c r="D84" s="123"/>
      <c r="E84" s="68" t="s">
        <v>56</v>
      </c>
      <c r="F84" s="69"/>
      <c r="G84" s="72" t="s">
        <v>59</v>
      </c>
      <c r="H84" s="73"/>
      <c r="I84" s="99">
        <v>70</v>
      </c>
      <c r="J84" s="100"/>
      <c r="K84" s="100"/>
      <c r="L84" s="101"/>
      <c r="M84" s="105">
        <v>40</v>
      </c>
      <c r="N84" s="106"/>
      <c r="O84" s="106"/>
      <c r="P84" s="107"/>
      <c r="Q84" s="111">
        <f t="shared" ref="Q84" si="26">IF(ABS(I84-M84)=0,"",ABS(I84-M84))</f>
        <v>30</v>
      </c>
      <c r="R84" s="112"/>
      <c r="S84" s="112"/>
      <c r="T84" s="113"/>
      <c r="U84" s="95">
        <f t="shared" ref="U84" si="27">IFERROR(Q84/I84,"")</f>
        <v>0.42857142857142855</v>
      </c>
      <c r="V84" s="96"/>
      <c r="W84" s="79"/>
      <c r="X84" s="80"/>
      <c r="Y84" s="81"/>
    </row>
    <row r="85" spans="1:25" ht="17.100000000000001" customHeight="1">
      <c r="B85" s="123"/>
      <c r="C85" s="123"/>
      <c r="D85" s="123"/>
      <c r="E85" s="70"/>
      <c r="F85" s="71"/>
      <c r="G85" s="74"/>
      <c r="H85" s="75"/>
      <c r="I85" s="102"/>
      <c r="J85" s="103"/>
      <c r="K85" s="103"/>
      <c r="L85" s="104"/>
      <c r="M85" s="108"/>
      <c r="N85" s="109"/>
      <c r="O85" s="109"/>
      <c r="P85" s="110"/>
      <c r="Q85" s="114"/>
      <c r="R85" s="115"/>
      <c r="S85" s="115"/>
      <c r="T85" s="116"/>
      <c r="U85" s="97"/>
      <c r="V85" s="98"/>
      <c r="W85" s="82"/>
      <c r="X85" s="83"/>
      <c r="Y85" s="84"/>
    </row>
    <row r="86" spans="1:25" ht="17.100000000000001" customHeight="1">
      <c r="B86" s="123"/>
      <c r="C86" s="123"/>
      <c r="D86" s="123"/>
      <c r="E86" s="68"/>
      <c r="F86" s="69"/>
      <c r="G86" s="72"/>
      <c r="H86" s="73"/>
      <c r="I86" s="99"/>
      <c r="J86" s="100"/>
      <c r="K86" s="100"/>
      <c r="L86" s="101"/>
      <c r="M86" s="105"/>
      <c r="N86" s="106"/>
      <c r="O86" s="106"/>
      <c r="P86" s="107"/>
      <c r="Q86" s="111" t="str">
        <f t="shared" ref="Q86" si="28">IF(ABS(I86-M86)=0,"",ABS(I86-M86))</f>
        <v/>
      </c>
      <c r="R86" s="112"/>
      <c r="S86" s="112"/>
      <c r="T86" s="113"/>
      <c r="U86" s="95" t="str">
        <f t="shared" ref="U86" si="29">IFERROR(Q86/I86,"")</f>
        <v/>
      </c>
      <c r="V86" s="96"/>
      <c r="W86" s="79"/>
      <c r="X86" s="80"/>
      <c r="Y86" s="81"/>
    </row>
    <row r="87" spans="1:25" ht="17.100000000000001" customHeight="1">
      <c r="B87" s="123"/>
      <c r="C87" s="123"/>
      <c r="D87" s="123"/>
      <c r="E87" s="70"/>
      <c r="F87" s="71"/>
      <c r="G87" s="74"/>
      <c r="H87" s="75"/>
      <c r="I87" s="102"/>
      <c r="J87" s="103"/>
      <c r="K87" s="103"/>
      <c r="L87" s="104"/>
      <c r="M87" s="108"/>
      <c r="N87" s="109"/>
      <c r="O87" s="109"/>
      <c r="P87" s="110"/>
      <c r="Q87" s="114"/>
      <c r="R87" s="115"/>
      <c r="S87" s="115"/>
      <c r="T87" s="116"/>
      <c r="U87" s="97"/>
      <c r="V87" s="98"/>
      <c r="W87" s="82"/>
      <c r="X87" s="83"/>
      <c r="Y87" s="84"/>
    </row>
    <row r="88" spans="1:25" ht="17.100000000000001" customHeight="1">
      <c r="B88" s="123"/>
      <c r="C88" s="123"/>
      <c r="D88" s="123"/>
      <c r="E88" s="68"/>
      <c r="F88" s="69"/>
      <c r="G88" s="72"/>
      <c r="H88" s="73"/>
      <c r="I88" s="99"/>
      <c r="J88" s="100"/>
      <c r="K88" s="100"/>
      <c r="L88" s="101"/>
      <c r="M88" s="105"/>
      <c r="N88" s="106"/>
      <c r="O88" s="106"/>
      <c r="P88" s="107"/>
      <c r="Q88" s="111" t="str">
        <f t="shared" ref="Q88" si="30">IF(ABS(I88-M88)=0,"",ABS(I88-M88))</f>
        <v/>
      </c>
      <c r="R88" s="112"/>
      <c r="S88" s="112"/>
      <c r="T88" s="113"/>
      <c r="U88" s="95" t="str">
        <f t="shared" ref="U88" si="31">IFERROR(Q88/I88,"")</f>
        <v/>
      </c>
      <c r="V88" s="96"/>
      <c r="W88" s="79"/>
      <c r="X88" s="80"/>
      <c r="Y88" s="81"/>
    </row>
    <row r="89" spans="1:25" ht="17.100000000000001" customHeight="1">
      <c r="B89" s="123"/>
      <c r="C89" s="123"/>
      <c r="D89" s="123"/>
      <c r="E89" s="70"/>
      <c r="F89" s="71"/>
      <c r="G89" s="74"/>
      <c r="H89" s="75"/>
      <c r="I89" s="102"/>
      <c r="J89" s="103"/>
      <c r="K89" s="103"/>
      <c r="L89" s="104"/>
      <c r="M89" s="108"/>
      <c r="N89" s="109"/>
      <c r="O89" s="109"/>
      <c r="P89" s="110"/>
      <c r="Q89" s="114"/>
      <c r="R89" s="115"/>
      <c r="S89" s="115"/>
      <c r="T89" s="116"/>
      <c r="U89" s="97"/>
      <c r="V89" s="98"/>
      <c r="W89" s="82"/>
      <c r="X89" s="83"/>
      <c r="Y89" s="84"/>
    </row>
    <row r="90" spans="1:25" ht="17.100000000000001" customHeight="1">
      <c r="B90" s="123"/>
      <c r="C90" s="123"/>
      <c r="D90" s="123"/>
      <c r="E90" s="68"/>
      <c r="F90" s="69"/>
      <c r="G90" s="72"/>
      <c r="H90" s="73"/>
      <c r="I90" s="99"/>
      <c r="J90" s="100"/>
      <c r="K90" s="100"/>
      <c r="L90" s="101"/>
      <c r="M90" s="105"/>
      <c r="N90" s="106"/>
      <c r="O90" s="106"/>
      <c r="P90" s="107"/>
      <c r="Q90" s="111" t="str">
        <f t="shared" ref="Q90" si="32">IF(ABS(I90-M90)=0,"",ABS(I90-M90))</f>
        <v/>
      </c>
      <c r="R90" s="112"/>
      <c r="S90" s="112"/>
      <c r="T90" s="113"/>
      <c r="U90" s="95" t="str">
        <f t="shared" ref="U90" si="33">IFERROR(Q90/I90,"")</f>
        <v/>
      </c>
      <c r="V90" s="96"/>
      <c r="W90" s="79"/>
      <c r="X90" s="80"/>
      <c r="Y90" s="81"/>
    </row>
    <row r="91" spans="1:25" ht="17.100000000000001" customHeight="1">
      <c r="B91" s="123"/>
      <c r="C91" s="123"/>
      <c r="D91" s="123"/>
      <c r="E91" s="70"/>
      <c r="F91" s="71"/>
      <c r="G91" s="74"/>
      <c r="H91" s="75"/>
      <c r="I91" s="102"/>
      <c r="J91" s="103"/>
      <c r="K91" s="103"/>
      <c r="L91" s="104"/>
      <c r="M91" s="108"/>
      <c r="N91" s="109"/>
      <c r="O91" s="109"/>
      <c r="P91" s="110"/>
      <c r="Q91" s="114"/>
      <c r="R91" s="115"/>
      <c r="S91" s="115"/>
      <c r="T91" s="116"/>
      <c r="U91" s="97"/>
      <c r="V91" s="98"/>
      <c r="W91" s="82"/>
      <c r="X91" s="83"/>
      <c r="Y91" s="84"/>
    </row>
    <row r="92" spans="1:25" ht="17.100000000000001" customHeight="1">
      <c r="B92" s="5"/>
      <c r="C92" s="5"/>
      <c r="D92" s="5"/>
      <c r="E92" s="5"/>
      <c r="F92" s="5"/>
      <c r="G92" s="5"/>
      <c r="H92" s="5"/>
      <c r="I92" s="5"/>
      <c r="J92" s="5"/>
      <c r="K92" s="5"/>
      <c r="L92" s="5"/>
      <c r="M92" s="5"/>
      <c r="N92" s="5"/>
      <c r="O92" s="5"/>
      <c r="P92" s="5"/>
      <c r="Q92" s="5"/>
      <c r="R92" s="5"/>
      <c r="S92" s="5"/>
      <c r="T92" s="5"/>
      <c r="U92" s="5"/>
      <c r="V92" s="5"/>
      <c r="W92" s="5"/>
      <c r="X92" s="5"/>
      <c r="Y92" s="4"/>
    </row>
    <row r="93" spans="1:25" ht="17.100000000000001" customHeight="1">
      <c r="A93" s="5">
        <f>SUM($B$56:B91)+1</f>
        <v>1</v>
      </c>
      <c r="B93" s="18" t="s">
        <v>1</v>
      </c>
      <c r="C93" s="5"/>
      <c r="D93" s="5"/>
      <c r="E93" s="5"/>
      <c r="F93" s="5"/>
      <c r="G93" s="5"/>
      <c r="H93" s="5"/>
      <c r="I93" s="5"/>
      <c r="J93" s="5"/>
      <c r="K93" s="5"/>
      <c r="L93" s="5"/>
      <c r="M93" s="5"/>
      <c r="N93" s="5"/>
      <c r="O93" s="5"/>
      <c r="P93" s="5"/>
      <c r="Q93" s="5"/>
      <c r="R93" s="5"/>
      <c r="S93" s="5"/>
      <c r="T93" s="5"/>
      <c r="U93" s="5"/>
      <c r="V93" s="5"/>
      <c r="W93" s="5"/>
      <c r="X93" s="5"/>
      <c r="Y93" s="4"/>
    </row>
    <row r="94" spans="1:25" ht="17.100000000000001" customHeight="1">
      <c r="A94" s="5"/>
      <c r="B94" s="93" t="s">
        <v>67</v>
      </c>
      <c r="C94" s="93"/>
      <c r="D94" s="93"/>
      <c r="E94" s="93"/>
      <c r="F94" s="93"/>
      <c r="G94" s="93"/>
      <c r="H94" s="93"/>
      <c r="I94" s="93"/>
      <c r="J94" s="93"/>
      <c r="K94" s="93"/>
      <c r="L94" s="93"/>
      <c r="M94" s="93"/>
      <c r="N94" s="93"/>
      <c r="O94" s="93"/>
      <c r="P94" s="93"/>
      <c r="Q94" s="93"/>
      <c r="R94" s="93"/>
      <c r="S94" s="93"/>
      <c r="T94" s="93"/>
      <c r="U94" s="93"/>
      <c r="V94" s="93"/>
      <c r="W94" s="93"/>
      <c r="X94" s="93"/>
      <c r="Y94" s="93"/>
    </row>
    <row r="95" spans="1:25" ht="17.100000000000001" customHeight="1">
      <c r="A95" s="5"/>
      <c r="B95" s="93"/>
      <c r="C95" s="93"/>
      <c r="D95" s="93"/>
      <c r="E95" s="93"/>
      <c r="F95" s="93"/>
      <c r="G95" s="93"/>
      <c r="H95" s="93"/>
      <c r="I95" s="93"/>
      <c r="J95" s="93"/>
      <c r="K95" s="93"/>
      <c r="L95" s="93"/>
      <c r="M95" s="93"/>
      <c r="N95" s="93"/>
      <c r="O95" s="93"/>
      <c r="P95" s="93"/>
      <c r="Q95" s="93"/>
      <c r="R95" s="93"/>
      <c r="S95" s="93"/>
      <c r="T95" s="93"/>
      <c r="U95" s="93"/>
      <c r="V95" s="93"/>
      <c r="W95" s="93"/>
      <c r="X95" s="93"/>
      <c r="Y95" s="93"/>
    </row>
    <row r="96" spans="1:25" ht="17.100000000000001" customHeight="1">
      <c r="A96" s="5"/>
      <c r="B96" s="93"/>
      <c r="C96" s="93"/>
      <c r="D96" s="93"/>
      <c r="E96" s="93"/>
      <c r="F96" s="93"/>
      <c r="G96" s="93"/>
      <c r="H96" s="93"/>
      <c r="I96" s="93"/>
      <c r="J96" s="93"/>
      <c r="K96" s="93"/>
      <c r="L96" s="93"/>
      <c r="M96" s="93"/>
      <c r="N96" s="93"/>
      <c r="O96" s="93"/>
      <c r="P96" s="93"/>
      <c r="Q96" s="93"/>
      <c r="R96" s="93"/>
      <c r="S96" s="93"/>
      <c r="T96" s="93"/>
      <c r="U96" s="93"/>
      <c r="V96" s="93"/>
      <c r="W96" s="93"/>
      <c r="X96" s="93"/>
      <c r="Y96" s="93"/>
    </row>
    <row r="97" spans="1:25" ht="17.100000000000001" customHeight="1">
      <c r="A97" s="5"/>
      <c r="B97" s="93"/>
      <c r="C97" s="93"/>
      <c r="D97" s="93"/>
      <c r="E97" s="93"/>
      <c r="F97" s="93"/>
      <c r="G97" s="93"/>
      <c r="H97" s="93"/>
      <c r="I97" s="93"/>
      <c r="J97" s="93"/>
      <c r="K97" s="93"/>
      <c r="L97" s="93"/>
      <c r="M97" s="93"/>
      <c r="N97" s="93"/>
      <c r="O97" s="93"/>
      <c r="P97" s="93"/>
      <c r="Q97" s="93"/>
      <c r="R97" s="93"/>
      <c r="S97" s="93"/>
      <c r="T97" s="93"/>
      <c r="U97" s="93"/>
      <c r="V97" s="93"/>
      <c r="W97" s="93"/>
      <c r="X97" s="93"/>
      <c r="Y97" s="93"/>
    </row>
    <row r="98" spans="1:25" ht="17.100000000000001" customHeight="1">
      <c r="A98" s="5"/>
      <c r="B98" s="93"/>
      <c r="C98" s="93"/>
      <c r="D98" s="93"/>
      <c r="E98" s="93"/>
      <c r="F98" s="93"/>
      <c r="G98" s="93"/>
      <c r="H98" s="93"/>
      <c r="I98" s="93"/>
      <c r="J98" s="93"/>
      <c r="K98" s="93"/>
      <c r="L98" s="93"/>
      <c r="M98" s="93"/>
      <c r="N98" s="93"/>
      <c r="O98" s="93"/>
      <c r="P98" s="93"/>
      <c r="Q98" s="93"/>
      <c r="R98" s="93"/>
      <c r="S98" s="93"/>
      <c r="T98" s="93"/>
      <c r="U98" s="93"/>
      <c r="V98" s="93"/>
      <c r="W98" s="93"/>
      <c r="X98" s="93"/>
      <c r="Y98" s="93"/>
    </row>
    <row r="99" spans="1:25" ht="17.100000000000001" customHeight="1">
      <c r="A99" s="5"/>
      <c r="B99" s="93"/>
      <c r="C99" s="93"/>
      <c r="D99" s="93"/>
      <c r="E99" s="93"/>
      <c r="F99" s="93"/>
      <c r="G99" s="93"/>
      <c r="H99" s="93"/>
      <c r="I99" s="93"/>
      <c r="J99" s="93"/>
      <c r="K99" s="93"/>
      <c r="L99" s="93"/>
      <c r="M99" s="93"/>
      <c r="N99" s="93"/>
      <c r="O99" s="93"/>
      <c r="P99" s="93"/>
      <c r="Q99" s="93"/>
      <c r="R99" s="93"/>
      <c r="S99" s="93"/>
      <c r="T99" s="93"/>
      <c r="U99" s="93"/>
      <c r="V99" s="93"/>
      <c r="W99" s="93"/>
      <c r="X99" s="93"/>
      <c r="Y99" s="93"/>
    </row>
    <row r="100" spans="1:25" ht="17.100000000000001" customHeight="1">
      <c r="A100" s="5"/>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row>
    <row r="101" spans="1:25" ht="17.100000000000001" customHeight="1">
      <c r="A101" s="5"/>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row>
    <row r="102" spans="1:25" ht="17.100000000000001" customHeight="1">
      <c r="A102" s="5"/>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row>
    <row r="103" spans="1:25" ht="17.100000000000001" customHeight="1">
      <c r="A103" s="5"/>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row>
    <row r="104" spans="1:25" ht="17.100000000000001" customHeight="1">
      <c r="A104" s="5"/>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row>
    <row r="105" spans="1:25" ht="17.100000000000001" customHeight="1">
      <c r="A105" s="5"/>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row>
    <row r="106" spans="1:25" ht="17.100000000000001" customHeight="1">
      <c r="A106" s="5"/>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row>
    <row r="107" spans="1:25" ht="17.100000000000001" customHeight="1">
      <c r="A107" s="5"/>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row>
    <row r="108" spans="1:25" ht="17.100000000000001" customHeight="1">
      <c r="A108" s="5"/>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row>
    <row r="109" spans="1:25" ht="17.100000000000001" customHeight="1">
      <c r="A109" s="5"/>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row>
    <row r="110" spans="1:25" ht="17.100000000000001" customHeight="1">
      <c r="A110" s="5"/>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row>
    <row r="111" spans="1:25" ht="17.100000000000001" customHeight="1">
      <c r="A111" s="5"/>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row>
    <row r="112" spans="1:25" ht="17.100000000000001" customHeight="1">
      <c r="A112" s="5"/>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row>
    <row r="113" spans="1:25" ht="17.100000000000001" customHeight="1">
      <c r="A113" s="5"/>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row>
    <row r="114" spans="1:25" ht="17.100000000000001" customHeight="1">
      <c r="A114" s="5"/>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row>
    <row r="115" spans="1:25" ht="17.100000000000001" customHeight="1">
      <c r="A115" s="5"/>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row>
    <row r="116" spans="1:25" ht="17.100000000000001" customHeight="1">
      <c r="A116" s="5"/>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row>
    <row r="117" spans="1:25" ht="17.100000000000001" customHeight="1">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row>
    <row r="118" spans="1:25" ht="17.100000000000001" customHeight="1">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row>
    <row r="119" spans="1:25" ht="17.100000000000001" customHeight="1">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row>
    <row r="120" spans="1:25" ht="17.100000000000001" customHeight="1">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row>
    <row r="121" spans="1:25" ht="17.100000000000001" customHeight="1">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row>
    <row r="122" spans="1:25" ht="17.100000000000001" customHeight="1">
      <c r="C122" s="5"/>
      <c r="D122" s="5"/>
      <c r="E122" s="5"/>
      <c r="F122" s="5"/>
      <c r="G122" s="5"/>
      <c r="H122" s="5"/>
      <c r="I122" s="5"/>
      <c r="J122" s="5"/>
      <c r="K122" s="5"/>
      <c r="L122" s="5"/>
      <c r="M122" s="5"/>
      <c r="N122" s="5"/>
      <c r="O122" s="5"/>
      <c r="P122" s="5"/>
      <c r="Q122" s="5"/>
      <c r="R122" s="5"/>
      <c r="S122" s="5"/>
      <c r="T122" s="5"/>
      <c r="U122" s="5"/>
      <c r="V122" s="5"/>
      <c r="W122" s="5"/>
      <c r="X122" s="5"/>
      <c r="Y122" s="5"/>
    </row>
    <row r="123" spans="1:25" ht="17.100000000000001" customHeight="1">
      <c r="B123" s="18" t="s">
        <v>60</v>
      </c>
      <c r="C123" s="5"/>
      <c r="D123" s="5"/>
      <c r="E123" s="5"/>
      <c r="F123" s="5"/>
      <c r="G123" s="5"/>
      <c r="H123" s="5"/>
      <c r="I123" s="5"/>
      <c r="J123" s="5"/>
      <c r="K123" s="5"/>
      <c r="L123" s="5"/>
      <c r="M123" s="5"/>
      <c r="N123" s="5"/>
      <c r="O123" s="5"/>
      <c r="P123" s="5"/>
      <c r="Q123" s="5"/>
      <c r="R123" s="5"/>
      <c r="S123" s="5"/>
      <c r="T123" s="5"/>
      <c r="U123" s="5"/>
      <c r="V123" s="5"/>
      <c r="W123" s="5"/>
      <c r="X123" s="5"/>
      <c r="Y123" s="5"/>
    </row>
    <row r="124" spans="1:25" ht="17.100000000000001" customHeight="1">
      <c r="B124" s="94" t="s">
        <v>61</v>
      </c>
      <c r="C124" s="94"/>
      <c r="D124" s="94"/>
      <c r="E124" s="94"/>
      <c r="F124" s="94"/>
      <c r="G124" s="119"/>
      <c r="H124" s="119"/>
      <c r="I124" s="119"/>
      <c r="J124" s="119"/>
      <c r="K124" s="119"/>
      <c r="L124" s="119"/>
      <c r="M124" s="119"/>
      <c r="N124" s="119"/>
      <c r="O124" s="119"/>
      <c r="P124" s="119"/>
      <c r="Q124" s="119"/>
      <c r="R124" s="119"/>
      <c r="S124" s="119"/>
      <c r="T124" s="119"/>
      <c r="U124" s="119"/>
      <c r="V124" s="119"/>
      <c r="W124" s="119"/>
      <c r="X124" s="119"/>
      <c r="Y124" s="119"/>
    </row>
    <row r="125" spans="1:25" ht="17.100000000000001" customHeight="1">
      <c r="B125" s="94"/>
      <c r="C125" s="94"/>
      <c r="D125" s="94"/>
      <c r="E125" s="94"/>
      <c r="F125" s="94"/>
      <c r="G125" s="119"/>
      <c r="H125" s="119"/>
      <c r="I125" s="119"/>
      <c r="J125" s="119"/>
      <c r="K125" s="119"/>
      <c r="L125" s="119"/>
      <c r="M125" s="119"/>
      <c r="N125" s="119"/>
      <c r="O125" s="119"/>
      <c r="P125" s="119"/>
      <c r="Q125" s="119"/>
      <c r="R125" s="119"/>
      <c r="S125" s="119"/>
      <c r="T125" s="119"/>
      <c r="U125" s="119"/>
      <c r="V125" s="119"/>
      <c r="W125" s="119"/>
      <c r="X125" s="119"/>
      <c r="Y125" s="119"/>
    </row>
    <row r="126" spans="1:25" ht="17.100000000000001" customHeight="1">
      <c r="B126" s="94"/>
      <c r="C126" s="94"/>
      <c r="D126" s="94"/>
      <c r="E126" s="94"/>
      <c r="F126" s="94"/>
      <c r="G126" s="119"/>
      <c r="H126" s="119"/>
      <c r="I126" s="119"/>
      <c r="J126" s="119"/>
      <c r="K126" s="119"/>
      <c r="L126" s="119"/>
      <c r="M126" s="119"/>
      <c r="N126" s="119"/>
      <c r="O126" s="119"/>
      <c r="P126" s="119"/>
      <c r="Q126" s="119"/>
      <c r="R126" s="119"/>
      <c r="S126" s="119"/>
      <c r="T126" s="119"/>
      <c r="U126" s="119"/>
      <c r="V126" s="119"/>
      <c r="W126" s="119"/>
      <c r="X126" s="119"/>
      <c r="Y126" s="119"/>
    </row>
    <row r="127" spans="1:25" ht="17.100000000000001" customHeight="1">
      <c r="B127" s="94"/>
      <c r="C127" s="94"/>
      <c r="D127" s="94"/>
      <c r="E127" s="94"/>
      <c r="F127" s="94"/>
      <c r="G127" s="119"/>
      <c r="H127" s="119"/>
      <c r="I127" s="119"/>
      <c r="J127" s="119"/>
      <c r="K127" s="119"/>
      <c r="L127" s="119"/>
      <c r="M127" s="119"/>
      <c r="N127" s="119"/>
      <c r="O127" s="119"/>
      <c r="P127" s="119"/>
      <c r="Q127" s="119"/>
      <c r="R127" s="119"/>
      <c r="S127" s="119"/>
      <c r="T127" s="119"/>
      <c r="U127" s="119"/>
      <c r="V127" s="119"/>
      <c r="W127" s="119"/>
      <c r="X127" s="119"/>
      <c r="Y127" s="119"/>
    </row>
    <row r="128" spans="1:25" ht="17.100000000000001" customHeight="1">
      <c r="B128" s="94"/>
      <c r="C128" s="94"/>
      <c r="D128" s="94"/>
      <c r="E128" s="94"/>
      <c r="F128" s="94"/>
      <c r="G128" s="119"/>
      <c r="H128" s="119"/>
      <c r="I128" s="119"/>
      <c r="J128" s="119"/>
      <c r="K128" s="119"/>
      <c r="L128" s="119"/>
      <c r="M128" s="119"/>
      <c r="N128" s="119"/>
      <c r="O128" s="119"/>
      <c r="P128" s="119"/>
      <c r="Q128" s="119"/>
      <c r="R128" s="119"/>
      <c r="S128" s="119"/>
      <c r="T128" s="119"/>
      <c r="U128" s="119"/>
      <c r="V128" s="119"/>
      <c r="W128" s="119"/>
      <c r="X128" s="119"/>
      <c r="Y128" s="119"/>
    </row>
    <row r="129" spans="2:25" ht="17.100000000000001" customHeight="1">
      <c r="B129" s="94"/>
      <c r="C129" s="94"/>
      <c r="D129" s="94"/>
      <c r="E129" s="94"/>
      <c r="F129" s="94"/>
      <c r="G129" s="119"/>
      <c r="H129" s="119"/>
      <c r="I129" s="119"/>
      <c r="J129" s="119"/>
      <c r="K129" s="119"/>
      <c r="L129" s="119"/>
      <c r="M129" s="119"/>
      <c r="N129" s="119"/>
      <c r="O129" s="119"/>
      <c r="P129" s="119"/>
      <c r="Q129" s="119"/>
      <c r="R129" s="119"/>
      <c r="S129" s="119"/>
      <c r="T129" s="119"/>
      <c r="U129" s="119"/>
      <c r="V129" s="119"/>
      <c r="W129" s="119"/>
      <c r="X129" s="119"/>
      <c r="Y129" s="119"/>
    </row>
    <row r="130" spans="2:25" ht="17.100000000000001" customHeight="1">
      <c r="B130" s="94" t="s">
        <v>62</v>
      </c>
      <c r="C130" s="94"/>
      <c r="D130" s="94"/>
      <c r="E130" s="94"/>
      <c r="F130" s="94"/>
      <c r="G130" s="119"/>
      <c r="H130" s="119"/>
      <c r="I130" s="119"/>
      <c r="J130" s="119"/>
      <c r="K130" s="119"/>
      <c r="L130" s="119"/>
      <c r="M130" s="119"/>
      <c r="N130" s="119"/>
      <c r="O130" s="119"/>
      <c r="P130" s="119"/>
      <c r="Q130" s="119"/>
      <c r="R130" s="119"/>
      <c r="S130" s="119"/>
      <c r="T130" s="119"/>
      <c r="U130" s="119"/>
      <c r="V130" s="119"/>
      <c r="W130" s="119"/>
      <c r="X130" s="119"/>
      <c r="Y130" s="119"/>
    </row>
    <row r="131" spans="2:25" ht="17.100000000000001" customHeight="1">
      <c r="B131" s="94"/>
      <c r="C131" s="94"/>
      <c r="D131" s="94"/>
      <c r="E131" s="94"/>
      <c r="F131" s="94"/>
      <c r="G131" s="119"/>
      <c r="H131" s="119"/>
      <c r="I131" s="119"/>
      <c r="J131" s="119"/>
      <c r="K131" s="119"/>
      <c r="L131" s="119"/>
      <c r="M131" s="119"/>
      <c r="N131" s="119"/>
      <c r="O131" s="119"/>
      <c r="P131" s="119"/>
      <c r="Q131" s="119"/>
      <c r="R131" s="119"/>
      <c r="S131" s="119"/>
      <c r="T131" s="119"/>
      <c r="U131" s="119"/>
      <c r="V131" s="119"/>
      <c r="W131" s="119"/>
      <c r="X131" s="119"/>
      <c r="Y131" s="119"/>
    </row>
    <row r="132" spans="2:25" ht="17.100000000000001" customHeight="1">
      <c r="B132" s="94"/>
      <c r="C132" s="94"/>
      <c r="D132" s="94"/>
      <c r="E132" s="94"/>
      <c r="F132" s="94"/>
      <c r="G132" s="119"/>
      <c r="H132" s="119"/>
      <c r="I132" s="119"/>
      <c r="J132" s="119"/>
      <c r="K132" s="119"/>
      <c r="L132" s="119"/>
      <c r="M132" s="119"/>
      <c r="N132" s="119"/>
      <c r="O132" s="119"/>
      <c r="P132" s="119"/>
      <c r="Q132" s="119"/>
      <c r="R132" s="119"/>
      <c r="S132" s="119"/>
      <c r="T132" s="119"/>
      <c r="U132" s="119"/>
      <c r="V132" s="119"/>
      <c r="W132" s="119"/>
      <c r="X132" s="119"/>
      <c r="Y132" s="119"/>
    </row>
    <row r="133" spans="2:25" ht="17.100000000000001" customHeight="1">
      <c r="B133" s="94"/>
      <c r="C133" s="94"/>
      <c r="D133" s="94"/>
      <c r="E133" s="94"/>
      <c r="F133" s="94"/>
      <c r="G133" s="119"/>
      <c r="H133" s="119"/>
      <c r="I133" s="119"/>
      <c r="J133" s="119"/>
      <c r="K133" s="119"/>
      <c r="L133" s="119"/>
      <c r="M133" s="119"/>
      <c r="N133" s="119"/>
      <c r="O133" s="119"/>
      <c r="P133" s="119"/>
      <c r="Q133" s="119"/>
      <c r="R133" s="119"/>
      <c r="S133" s="119"/>
      <c r="T133" s="119"/>
      <c r="U133" s="119"/>
      <c r="V133" s="119"/>
      <c r="W133" s="119"/>
      <c r="X133" s="119"/>
      <c r="Y133" s="119"/>
    </row>
    <row r="134" spans="2:25" ht="17.100000000000001" customHeight="1">
      <c r="B134" s="94"/>
      <c r="C134" s="94"/>
      <c r="D134" s="94"/>
      <c r="E134" s="94"/>
      <c r="F134" s="94"/>
      <c r="G134" s="119"/>
      <c r="H134" s="119"/>
      <c r="I134" s="119"/>
      <c r="J134" s="119"/>
      <c r="K134" s="119"/>
      <c r="L134" s="119"/>
      <c r="M134" s="119"/>
      <c r="N134" s="119"/>
      <c r="O134" s="119"/>
      <c r="P134" s="119"/>
      <c r="Q134" s="119"/>
      <c r="R134" s="119"/>
      <c r="S134" s="119"/>
      <c r="T134" s="119"/>
      <c r="U134" s="119"/>
      <c r="V134" s="119"/>
      <c r="W134" s="119"/>
      <c r="X134" s="119"/>
      <c r="Y134" s="119"/>
    </row>
    <row r="135" spans="2:25" ht="17.100000000000001" customHeight="1">
      <c r="B135" s="94"/>
      <c r="C135" s="94"/>
      <c r="D135" s="94"/>
      <c r="E135" s="94"/>
      <c r="F135" s="94"/>
      <c r="G135" s="119"/>
      <c r="H135" s="119"/>
      <c r="I135" s="119"/>
      <c r="J135" s="119"/>
      <c r="K135" s="119"/>
      <c r="L135" s="119"/>
      <c r="M135" s="119"/>
      <c r="N135" s="119"/>
      <c r="O135" s="119"/>
      <c r="P135" s="119"/>
      <c r="Q135" s="119"/>
      <c r="R135" s="119"/>
      <c r="S135" s="119"/>
      <c r="T135" s="119"/>
      <c r="U135" s="119"/>
      <c r="V135" s="119"/>
      <c r="W135" s="119"/>
      <c r="X135" s="119"/>
      <c r="Y135" s="119"/>
    </row>
    <row r="136" spans="2:25" ht="17.100000000000001" customHeight="1">
      <c r="B136" s="94"/>
      <c r="C136" s="94"/>
      <c r="D136" s="94"/>
      <c r="E136" s="94"/>
      <c r="F136" s="94"/>
      <c r="G136" s="119"/>
      <c r="H136" s="119"/>
      <c r="I136" s="119"/>
      <c r="J136" s="119"/>
      <c r="K136" s="119"/>
      <c r="L136" s="119"/>
      <c r="M136" s="119"/>
      <c r="N136" s="119"/>
      <c r="O136" s="119"/>
      <c r="P136" s="119"/>
      <c r="Q136" s="119"/>
      <c r="R136" s="119"/>
      <c r="S136" s="119"/>
      <c r="T136" s="119"/>
      <c r="U136" s="119"/>
      <c r="V136" s="119"/>
      <c r="W136" s="119"/>
      <c r="X136" s="119"/>
      <c r="Y136" s="119"/>
    </row>
    <row r="137" spans="2:25" ht="17.100000000000001" customHeight="1">
      <c r="C137" s="3"/>
      <c r="D137" s="3"/>
      <c r="E137" s="3"/>
      <c r="F137" s="3"/>
      <c r="G137" s="3"/>
      <c r="H137" s="3"/>
      <c r="I137" s="3"/>
      <c r="J137" s="3"/>
      <c r="K137" s="3"/>
      <c r="L137" s="3"/>
      <c r="M137" s="3"/>
      <c r="N137" s="3"/>
      <c r="O137" s="3"/>
      <c r="P137" s="3"/>
      <c r="Q137" s="3"/>
      <c r="R137" s="3"/>
      <c r="S137" s="3"/>
      <c r="T137" s="3"/>
      <c r="U137" s="3"/>
      <c r="V137" s="3"/>
      <c r="W137" s="3"/>
      <c r="X137" s="3"/>
      <c r="Y137" s="3"/>
    </row>
    <row r="138" spans="2:25" ht="20.25">
      <c r="B138" s="6" t="s">
        <v>2</v>
      </c>
    </row>
    <row r="139" spans="2:25" ht="17.100000000000001" customHeight="1"/>
    <row r="140" spans="2:25" ht="17.100000000000001" customHeight="1">
      <c r="B140" s="18" t="s">
        <v>3</v>
      </c>
    </row>
    <row r="141" spans="2:25" ht="17.100000000000001" customHeight="1">
      <c r="V141" s="91" t="s">
        <v>63</v>
      </c>
      <c r="W141" s="92"/>
      <c r="X141" s="92"/>
      <c r="Y141" s="92"/>
    </row>
    <row r="142" spans="2:25" ht="17.100000000000001" customHeight="1">
      <c r="B142" s="254" t="s">
        <v>4</v>
      </c>
      <c r="C142" s="254"/>
      <c r="D142" s="254"/>
      <c r="E142" s="254"/>
      <c r="F142" s="254"/>
      <c r="G142" s="76" t="s">
        <v>66</v>
      </c>
      <c r="H142" s="76"/>
      <c r="I142" s="76"/>
      <c r="J142" s="76"/>
      <c r="K142" s="76" t="s">
        <v>64</v>
      </c>
      <c r="L142" s="76"/>
      <c r="M142" s="76"/>
      <c r="N142" s="76"/>
      <c r="O142" s="76"/>
      <c r="P142" s="76"/>
      <c r="Q142" s="76"/>
      <c r="R142" s="76"/>
      <c r="S142" s="76"/>
      <c r="T142" s="76"/>
      <c r="U142" s="76"/>
      <c r="V142" s="76"/>
      <c r="W142" s="76"/>
      <c r="X142" s="76"/>
      <c r="Y142" s="76"/>
    </row>
    <row r="143" spans="2:25" ht="17.100000000000001" customHeight="1">
      <c r="B143" s="254"/>
      <c r="C143" s="254"/>
      <c r="D143" s="254"/>
      <c r="E143" s="254"/>
      <c r="F143" s="254"/>
      <c r="G143" s="76"/>
      <c r="H143" s="76"/>
      <c r="I143" s="76"/>
      <c r="J143" s="76"/>
      <c r="K143" s="76" t="s">
        <v>367</v>
      </c>
      <c r="L143" s="76"/>
      <c r="M143" s="76" t="s">
        <v>368</v>
      </c>
      <c r="N143" s="76"/>
      <c r="O143" s="76"/>
      <c r="P143" s="76"/>
      <c r="Q143" s="76"/>
      <c r="R143" s="76"/>
      <c r="S143" s="76" t="s">
        <v>65</v>
      </c>
      <c r="T143" s="76"/>
      <c r="U143" s="76"/>
      <c r="V143" s="76"/>
      <c r="W143" s="76"/>
      <c r="X143" s="76"/>
      <c r="Y143" s="76"/>
    </row>
    <row r="144" spans="2:25" ht="17.100000000000001" customHeight="1">
      <c r="B144" s="254"/>
      <c r="C144" s="254"/>
      <c r="D144" s="254"/>
      <c r="E144" s="254"/>
      <c r="F144" s="254"/>
      <c r="G144" s="76"/>
      <c r="H144" s="76"/>
      <c r="I144" s="76"/>
      <c r="J144" s="76"/>
      <c r="K144" s="76"/>
      <c r="L144" s="76"/>
      <c r="M144" s="76"/>
      <c r="N144" s="76"/>
      <c r="O144" s="76"/>
      <c r="P144" s="76"/>
      <c r="Q144" s="76"/>
      <c r="R144" s="76"/>
      <c r="S144" s="76"/>
      <c r="T144" s="76"/>
      <c r="U144" s="76"/>
      <c r="V144" s="76"/>
      <c r="W144" s="76"/>
      <c r="X144" s="76"/>
      <c r="Y144" s="76"/>
    </row>
    <row r="145" spans="2:29" ht="17.100000000000001" customHeight="1">
      <c r="B145" s="255">
        <f>G145+M145+M146+S145+S146</f>
        <v>0</v>
      </c>
      <c r="C145" s="255"/>
      <c r="D145" s="255"/>
      <c r="E145" s="255"/>
      <c r="F145" s="255"/>
      <c r="G145" s="77"/>
      <c r="H145" s="77"/>
      <c r="I145" s="77"/>
      <c r="J145" s="77"/>
      <c r="K145" s="256" t="s">
        <v>363</v>
      </c>
      <c r="L145" s="256"/>
      <c r="M145" s="77"/>
      <c r="N145" s="77"/>
      <c r="O145" s="77"/>
      <c r="P145" s="77"/>
      <c r="Q145" s="77"/>
      <c r="R145" s="77"/>
      <c r="S145" s="77"/>
      <c r="T145" s="77"/>
      <c r="U145" s="77"/>
      <c r="V145" s="77"/>
      <c r="W145" s="77"/>
      <c r="X145" s="77"/>
      <c r="Y145" s="77"/>
    </row>
    <row r="146" spans="2:29" ht="17.100000000000001" customHeight="1">
      <c r="B146" s="255"/>
      <c r="C146" s="255"/>
      <c r="D146" s="255"/>
      <c r="E146" s="255"/>
      <c r="F146" s="255"/>
      <c r="G146" s="77"/>
      <c r="H146" s="77"/>
      <c r="I146" s="77"/>
      <c r="J146" s="77"/>
      <c r="K146" s="256" t="s">
        <v>364</v>
      </c>
      <c r="L146" s="256"/>
      <c r="M146" s="77"/>
      <c r="N146" s="77"/>
      <c r="O146" s="77"/>
      <c r="P146" s="77"/>
      <c r="Q146" s="77"/>
      <c r="R146" s="77"/>
      <c r="S146" s="77"/>
      <c r="T146" s="77"/>
      <c r="U146" s="77"/>
      <c r="V146" s="77"/>
      <c r="W146" s="77"/>
      <c r="X146" s="77"/>
      <c r="Y146" s="77"/>
    </row>
    <row r="147" spans="2:29" ht="17.100000000000001" customHeight="1">
      <c r="B147" s="78" t="str">
        <f>IFERROR(G147+M147+S147,"")</f>
        <v/>
      </c>
      <c r="C147" s="78"/>
      <c r="D147" s="78"/>
      <c r="E147" s="78"/>
      <c r="F147" s="78"/>
      <c r="G147" s="78" t="str">
        <f>IFERROR(G145/(G145+M145+M146+S145+S146),"")</f>
        <v/>
      </c>
      <c r="H147" s="78"/>
      <c r="I147" s="78"/>
      <c r="J147" s="78"/>
      <c r="K147" s="78"/>
      <c r="L147" s="78"/>
      <c r="M147" s="78" t="str">
        <f>IFERROR((M145+M146)/(G145+M145+M146+S145+S146),"")</f>
        <v/>
      </c>
      <c r="N147" s="78"/>
      <c r="O147" s="78"/>
      <c r="P147" s="78"/>
      <c r="Q147" s="78"/>
      <c r="R147" s="78"/>
      <c r="S147" s="78" t="str">
        <f>IFERROR((S145+S146)/(G145+M145+M146+S145+S146),"")</f>
        <v/>
      </c>
      <c r="T147" s="78"/>
      <c r="U147" s="78"/>
      <c r="V147" s="78"/>
      <c r="W147" s="78"/>
      <c r="X147" s="78"/>
      <c r="Y147" s="78"/>
    </row>
    <row r="148" spans="2:29" ht="17.100000000000001" customHeight="1"/>
    <row r="149" spans="2:29" ht="17.100000000000001" customHeight="1">
      <c r="B149" s="18" t="s">
        <v>73</v>
      </c>
      <c r="W149" s="117" t="s">
        <v>68</v>
      </c>
      <c r="X149" s="117"/>
      <c r="Y149" s="117"/>
      <c r="Z149" s="2"/>
      <c r="AA149" s="19"/>
      <c r="AB149" s="19"/>
      <c r="AC149" s="19"/>
    </row>
    <row r="150" spans="2:29">
      <c r="B150" s="85" t="s">
        <v>7</v>
      </c>
      <c r="C150" s="86"/>
      <c r="D150" s="87"/>
      <c r="E150" s="85" t="s">
        <v>8</v>
      </c>
      <c r="F150" s="86"/>
      <c r="G150" s="86"/>
      <c r="H150" s="87"/>
      <c r="I150" s="118" t="s">
        <v>9</v>
      </c>
      <c r="J150" s="118"/>
      <c r="K150" s="118"/>
      <c r="L150" s="118"/>
      <c r="M150" s="118"/>
      <c r="N150" s="86" t="s">
        <v>10</v>
      </c>
      <c r="O150" s="86"/>
      <c r="P150" s="86"/>
      <c r="Q150" s="86"/>
      <c r="R150" s="86"/>
      <c r="S150" s="86"/>
      <c r="T150" s="86"/>
      <c r="U150" s="86"/>
      <c r="V150" s="87"/>
      <c r="W150" s="86" t="s">
        <v>11</v>
      </c>
      <c r="X150" s="86"/>
      <c r="Y150" s="87"/>
      <c r="AA150" s="19"/>
      <c r="AB150" s="19"/>
      <c r="AC150" s="19"/>
    </row>
    <row r="151" spans="2:29" ht="15.6" customHeight="1">
      <c r="B151" s="88" t="s">
        <v>81</v>
      </c>
      <c r="C151" s="89"/>
      <c r="D151" s="90"/>
      <c r="E151" s="88" t="s">
        <v>354</v>
      </c>
      <c r="F151" s="89"/>
      <c r="G151" s="89"/>
      <c r="H151" s="90"/>
      <c r="I151" s="34" t="s">
        <v>375</v>
      </c>
      <c r="J151" s="35"/>
      <c r="K151" s="35"/>
      <c r="L151" s="35"/>
      <c r="M151" s="36"/>
      <c r="N151" s="34" t="s">
        <v>376</v>
      </c>
      <c r="O151" s="35"/>
      <c r="P151" s="35"/>
      <c r="Q151" s="35"/>
      <c r="R151" s="35"/>
      <c r="S151" s="35"/>
      <c r="T151" s="35"/>
      <c r="U151" s="35"/>
      <c r="V151" s="36"/>
      <c r="W151" s="37"/>
      <c r="X151" s="38"/>
      <c r="Y151" s="39"/>
      <c r="AA151" s="19"/>
      <c r="AB151" s="19"/>
      <c r="AC151" s="19"/>
    </row>
    <row r="152" spans="2:29" ht="15.6" customHeight="1">
      <c r="B152" s="88"/>
      <c r="C152" s="89"/>
      <c r="D152" s="90"/>
      <c r="E152" s="88"/>
      <c r="F152" s="89"/>
      <c r="G152" s="89"/>
      <c r="H152" s="90"/>
      <c r="I152" s="34"/>
      <c r="J152" s="35"/>
      <c r="K152" s="35"/>
      <c r="L152" s="35"/>
      <c r="M152" s="36"/>
      <c r="N152" s="34"/>
      <c r="O152" s="35"/>
      <c r="P152" s="35"/>
      <c r="Q152" s="35"/>
      <c r="R152" s="35"/>
      <c r="S152" s="35"/>
      <c r="T152" s="35"/>
      <c r="U152" s="35"/>
      <c r="V152" s="36"/>
      <c r="W152" s="37"/>
      <c r="X152" s="38"/>
      <c r="Y152" s="39"/>
      <c r="AA152" s="19"/>
      <c r="AB152" s="19"/>
      <c r="AC152" s="19"/>
    </row>
    <row r="153" spans="2:29" ht="15.6" customHeight="1">
      <c r="B153" s="88"/>
      <c r="C153" s="89"/>
      <c r="D153" s="90"/>
      <c r="E153" s="88"/>
      <c r="F153" s="89"/>
      <c r="G153" s="89"/>
      <c r="H153" s="90"/>
      <c r="I153" s="34"/>
      <c r="J153" s="35"/>
      <c r="K153" s="35"/>
      <c r="L153" s="35"/>
      <c r="M153" s="36"/>
      <c r="N153" s="34"/>
      <c r="O153" s="35"/>
      <c r="P153" s="35"/>
      <c r="Q153" s="35"/>
      <c r="R153" s="35"/>
      <c r="S153" s="35"/>
      <c r="T153" s="35"/>
      <c r="U153" s="35"/>
      <c r="V153" s="36"/>
      <c r="W153" s="37"/>
      <c r="X153" s="38"/>
      <c r="Y153" s="39"/>
      <c r="AA153" s="19"/>
      <c r="AB153" s="19"/>
      <c r="AC153" s="19"/>
    </row>
    <row r="154" spans="2:29" ht="15.6" customHeight="1">
      <c r="B154" s="88" t="s">
        <v>83</v>
      </c>
      <c r="C154" s="89"/>
      <c r="D154" s="90"/>
      <c r="E154" s="88" t="s">
        <v>372</v>
      </c>
      <c r="F154" s="89"/>
      <c r="G154" s="89"/>
      <c r="H154" s="90"/>
      <c r="I154" s="34"/>
      <c r="J154" s="35"/>
      <c r="K154" s="35"/>
      <c r="L154" s="35"/>
      <c r="M154" s="36"/>
      <c r="N154" s="34"/>
      <c r="O154" s="35"/>
      <c r="P154" s="35"/>
      <c r="Q154" s="35"/>
      <c r="R154" s="35"/>
      <c r="S154" s="35"/>
      <c r="T154" s="35"/>
      <c r="U154" s="35"/>
      <c r="V154" s="36"/>
      <c r="W154" s="37"/>
      <c r="X154" s="38"/>
      <c r="Y154" s="39"/>
      <c r="AA154" s="19"/>
      <c r="AB154" s="19"/>
      <c r="AC154" s="19"/>
    </row>
    <row r="155" spans="2:29" ht="15.6" customHeight="1">
      <c r="B155" s="88"/>
      <c r="C155" s="89"/>
      <c r="D155" s="90"/>
      <c r="E155" s="88"/>
      <c r="F155" s="89"/>
      <c r="G155" s="89"/>
      <c r="H155" s="90"/>
      <c r="I155" s="34"/>
      <c r="J155" s="35"/>
      <c r="K155" s="35"/>
      <c r="L155" s="35"/>
      <c r="M155" s="36"/>
      <c r="N155" s="34"/>
      <c r="O155" s="35"/>
      <c r="P155" s="35"/>
      <c r="Q155" s="35"/>
      <c r="R155" s="35"/>
      <c r="S155" s="35"/>
      <c r="T155" s="35"/>
      <c r="U155" s="35"/>
      <c r="V155" s="36"/>
      <c r="W155" s="37"/>
      <c r="X155" s="38"/>
      <c r="Y155" s="39"/>
      <c r="AA155" s="19"/>
      <c r="AB155" s="19"/>
      <c r="AC155" s="19"/>
    </row>
    <row r="156" spans="2:29" ht="15.6" customHeight="1">
      <c r="B156" s="88"/>
      <c r="C156" s="89"/>
      <c r="D156" s="90"/>
      <c r="E156" s="88"/>
      <c r="F156" s="89"/>
      <c r="G156" s="89"/>
      <c r="H156" s="90"/>
      <c r="I156" s="34"/>
      <c r="J156" s="35"/>
      <c r="K156" s="35"/>
      <c r="L156" s="35"/>
      <c r="M156" s="36"/>
      <c r="N156" s="34"/>
      <c r="O156" s="35"/>
      <c r="P156" s="35"/>
      <c r="Q156" s="35"/>
      <c r="R156" s="35"/>
      <c r="S156" s="35"/>
      <c r="T156" s="35"/>
      <c r="U156" s="35"/>
      <c r="V156" s="36"/>
      <c r="W156" s="37"/>
      <c r="X156" s="38"/>
      <c r="Y156" s="39"/>
      <c r="AA156" s="19"/>
      <c r="AB156" s="19"/>
      <c r="AC156" s="19"/>
    </row>
    <row r="157" spans="2:29" ht="15.6" customHeight="1">
      <c r="B157" s="88" t="s">
        <v>85</v>
      </c>
      <c r="C157" s="89"/>
      <c r="D157" s="90"/>
      <c r="E157" s="88"/>
      <c r="F157" s="89"/>
      <c r="G157" s="89"/>
      <c r="H157" s="90"/>
      <c r="I157" s="34"/>
      <c r="J157" s="35"/>
      <c r="K157" s="35"/>
      <c r="L157" s="35"/>
      <c r="M157" s="36"/>
      <c r="N157" s="34"/>
      <c r="O157" s="35"/>
      <c r="P157" s="35"/>
      <c r="Q157" s="35"/>
      <c r="R157" s="35"/>
      <c r="S157" s="35"/>
      <c r="T157" s="35"/>
      <c r="U157" s="35"/>
      <c r="V157" s="36"/>
      <c r="W157" s="37"/>
      <c r="X157" s="38"/>
      <c r="Y157" s="39"/>
    </row>
    <row r="158" spans="2:29" ht="15.6" customHeight="1">
      <c r="B158" s="88"/>
      <c r="C158" s="89"/>
      <c r="D158" s="90"/>
      <c r="E158" s="88"/>
      <c r="F158" s="89"/>
      <c r="G158" s="89"/>
      <c r="H158" s="90"/>
      <c r="I158" s="34"/>
      <c r="J158" s="35"/>
      <c r="K158" s="35"/>
      <c r="L158" s="35"/>
      <c r="M158" s="36"/>
      <c r="N158" s="34"/>
      <c r="O158" s="35"/>
      <c r="P158" s="35"/>
      <c r="Q158" s="35"/>
      <c r="R158" s="35"/>
      <c r="S158" s="35"/>
      <c r="T158" s="35"/>
      <c r="U158" s="35"/>
      <c r="V158" s="36"/>
      <c r="W158" s="37"/>
      <c r="X158" s="38"/>
      <c r="Y158" s="39"/>
    </row>
    <row r="159" spans="2:29" ht="15.6" customHeight="1">
      <c r="B159" s="88"/>
      <c r="C159" s="89"/>
      <c r="D159" s="90"/>
      <c r="E159" s="88"/>
      <c r="F159" s="89"/>
      <c r="G159" s="89"/>
      <c r="H159" s="90"/>
      <c r="I159" s="34"/>
      <c r="J159" s="35"/>
      <c r="K159" s="35"/>
      <c r="L159" s="35"/>
      <c r="M159" s="36"/>
      <c r="N159" s="34"/>
      <c r="O159" s="35"/>
      <c r="P159" s="35"/>
      <c r="Q159" s="35"/>
      <c r="R159" s="35"/>
      <c r="S159" s="35"/>
      <c r="T159" s="35"/>
      <c r="U159" s="35"/>
      <c r="V159" s="36"/>
      <c r="W159" s="37"/>
      <c r="X159" s="38"/>
      <c r="Y159" s="39"/>
    </row>
    <row r="160" spans="2:29" ht="15.6" customHeight="1">
      <c r="B160" s="88"/>
      <c r="C160" s="89"/>
      <c r="D160" s="90"/>
      <c r="E160" s="88"/>
      <c r="F160" s="89"/>
      <c r="G160" s="89"/>
      <c r="H160" s="90"/>
      <c r="I160" s="34"/>
      <c r="J160" s="35"/>
      <c r="K160" s="35"/>
      <c r="L160" s="35"/>
      <c r="M160" s="36"/>
      <c r="N160" s="34"/>
      <c r="O160" s="35"/>
      <c r="P160" s="35"/>
      <c r="Q160" s="35"/>
      <c r="R160" s="35"/>
      <c r="S160" s="35"/>
      <c r="T160" s="35"/>
      <c r="U160" s="35"/>
      <c r="V160" s="36"/>
      <c r="W160" s="37"/>
      <c r="X160" s="38"/>
      <c r="Y160" s="39"/>
    </row>
    <row r="161" spans="2:25" ht="15.6" customHeight="1">
      <c r="B161" s="88"/>
      <c r="C161" s="89"/>
      <c r="D161" s="90"/>
      <c r="E161" s="88"/>
      <c r="F161" s="89"/>
      <c r="G161" s="89"/>
      <c r="H161" s="90"/>
      <c r="I161" s="34"/>
      <c r="J161" s="35"/>
      <c r="K161" s="35"/>
      <c r="L161" s="35"/>
      <c r="M161" s="36"/>
      <c r="N161" s="34"/>
      <c r="O161" s="35"/>
      <c r="P161" s="35"/>
      <c r="Q161" s="35"/>
      <c r="R161" s="35"/>
      <c r="S161" s="35"/>
      <c r="T161" s="35"/>
      <c r="U161" s="35"/>
      <c r="V161" s="36"/>
      <c r="W161" s="37"/>
      <c r="X161" s="38"/>
      <c r="Y161" s="39"/>
    </row>
    <row r="162" spans="2:25" ht="15.6" customHeight="1">
      <c r="B162" s="88"/>
      <c r="C162" s="89"/>
      <c r="D162" s="90"/>
      <c r="E162" s="88"/>
      <c r="F162" s="89"/>
      <c r="G162" s="89"/>
      <c r="H162" s="90"/>
      <c r="I162" s="34"/>
      <c r="J162" s="35"/>
      <c r="K162" s="35"/>
      <c r="L162" s="35"/>
      <c r="M162" s="36"/>
      <c r="N162" s="34"/>
      <c r="O162" s="35"/>
      <c r="P162" s="35"/>
      <c r="Q162" s="35"/>
      <c r="R162" s="35"/>
      <c r="S162" s="35"/>
      <c r="T162" s="35"/>
      <c r="U162" s="35"/>
      <c r="V162" s="36"/>
      <c r="W162" s="37"/>
      <c r="X162" s="38"/>
      <c r="Y162" s="39"/>
    </row>
    <row r="163" spans="2:25" ht="15.6" customHeight="1">
      <c r="B163" s="88"/>
      <c r="C163" s="89"/>
      <c r="D163" s="90"/>
      <c r="E163" s="88"/>
      <c r="F163" s="89"/>
      <c r="G163" s="89"/>
      <c r="H163" s="90"/>
      <c r="I163" s="34"/>
      <c r="J163" s="35"/>
      <c r="K163" s="35"/>
      <c r="L163" s="35"/>
      <c r="M163" s="36"/>
      <c r="N163" s="34"/>
      <c r="O163" s="35"/>
      <c r="P163" s="35"/>
      <c r="Q163" s="35"/>
      <c r="R163" s="35"/>
      <c r="S163" s="35"/>
      <c r="T163" s="35"/>
      <c r="U163" s="35"/>
      <c r="V163" s="36"/>
      <c r="W163" s="37"/>
      <c r="X163" s="38"/>
      <c r="Y163" s="39"/>
    </row>
    <row r="164" spans="2:25" ht="15.6" customHeight="1">
      <c r="B164" s="88"/>
      <c r="C164" s="89"/>
      <c r="D164" s="90"/>
      <c r="E164" s="88"/>
      <c r="F164" s="89"/>
      <c r="G164" s="89"/>
      <c r="H164" s="90"/>
      <c r="I164" s="34"/>
      <c r="J164" s="35"/>
      <c r="K164" s="35"/>
      <c r="L164" s="35"/>
      <c r="M164" s="36"/>
      <c r="N164" s="34"/>
      <c r="O164" s="35"/>
      <c r="P164" s="35"/>
      <c r="Q164" s="35"/>
      <c r="R164" s="35"/>
      <c r="S164" s="35"/>
      <c r="T164" s="35"/>
      <c r="U164" s="35"/>
      <c r="V164" s="36"/>
      <c r="W164" s="37"/>
      <c r="X164" s="38"/>
      <c r="Y164" s="39"/>
    </row>
    <row r="165" spans="2:25" ht="15.6" customHeight="1">
      <c r="B165" s="88"/>
      <c r="C165" s="89"/>
      <c r="D165" s="90"/>
      <c r="E165" s="88"/>
      <c r="F165" s="89"/>
      <c r="G165" s="89"/>
      <c r="H165" s="90"/>
      <c r="I165" s="34"/>
      <c r="J165" s="35"/>
      <c r="K165" s="35"/>
      <c r="L165" s="35"/>
      <c r="M165" s="36"/>
      <c r="N165" s="34"/>
      <c r="O165" s="35"/>
      <c r="P165" s="35"/>
      <c r="Q165" s="35"/>
      <c r="R165" s="35"/>
      <c r="S165" s="35"/>
      <c r="T165" s="35"/>
      <c r="U165" s="35"/>
      <c r="V165" s="36"/>
      <c r="W165" s="37"/>
      <c r="X165" s="38"/>
      <c r="Y165" s="39"/>
    </row>
    <row r="166" spans="2:25" ht="15.6" customHeight="1">
      <c r="B166" s="88"/>
      <c r="C166" s="89"/>
      <c r="D166" s="90"/>
      <c r="E166" s="88"/>
      <c r="F166" s="89"/>
      <c r="G166" s="89"/>
      <c r="H166" s="90"/>
      <c r="I166" s="34"/>
      <c r="J166" s="35"/>
      <c r="K166" s="35"/>
      <c r="L166" s="35"/>
      <c r="M166" s="36"/>
      <c r="N166" s="34"/>
      <c r="O166" s="35"/>
      <c r="P166" s="35"/>
      <c r="Q166" s="35"/>
      <c r="R166" s="35"/>
      <c r="S166" s="35"/>
      <c r="T166" s="35"/>
      <c r="U166" s="35"/>
      <c r="V166" s="36"/>
      <c r="W166" s="37"/>
      <c r="X166" s="38"/>
      <c r="Y166" s="39"/>
    </row>
    <row r="167" spans="2:25" ht="15.6" customHeight="1">
      <c r="B167" s="88"/>
      <c r="C167" s="89"/>
      <c r="D167" s="90"/>
      <c r="E167" s="88"/>
      <c r="F167" s="89"/>
      <c r="G167" s="89"/>
      <c r="H167" s="90"/>
      <c r="I167" s="34"/>
      <c r="J167" s="35"/>
      <c r="K167" s="35"/>
      <c r="L167" s="35"/>
      <c r="M167" s="36"/>
      <c r="N167" s="34"/>
      <c r="O167" s="35"/>
      <c r="P167" s="35"/>
      <c r="Q167" s="35"/>
      <c r="R167" s="35"/>
      <c r="S167" s="35"/>
      <c r="T167" s="35"/>
      <c r="U167" s="35"/>
      <c r="V167" s="36"/>
      <c r="W167" s="37"/>
      <c r="X167" s="38"/>
      <c r="Y167" s="39"/>
    </row>
    <row r="168" spans="2:25" ht="15.6" customHeight="1">
      <c r="B168" s="88"/>
      <c r="C168" s="89"/>
      <c r="D168" s="90"/>
      <c r="E168" s="88"/>
      <c r="F168" s="89"/>
      <c r="G168" s="89"/>
      <c r="H168" s="90"/>
      <c r="I168" s="34"/>
      <c r="J168" s="35"/>
      <c r="K168" s="35"/>
      <c r="L168" s="35"/>
      <c r="M168" s="36"/>
      <c r="N168" s="34"/>
      <c r="O168" s="35"/>
      <c r="P168" s="35"/>
      <c r="Q168" s="35"/>
      <c r="R168" s="35"/>
      <c r="S168" s="35"/>
      <c r="T168" s="35"/>
      <c r="U168" s="35"/>
      <c r="V168" s="36"/>
      <c r="W168" s="37"/>
      <c r="X168" s="38"/>
      <c r="Y168" s="39"/>
    </row>
    <row r="169" spans="2:25" ht="15.6" customHeight="1">
      <c r="B169" s="88"/>
      <c r="C169" s="89"/>
      <c r="D169" s="90"/>
      <c r="E169" s="88"/>
      <c r="F169" s="89"/>
      <c r="G169" s="89"/>
      <c r="H169" s="90"/>
      <c r="I169" s="34"/>
      <c r="J169" s="35"/>
      <c r="K169" s="35"/>
      <c r="L169" s="35"/>
      <c r="M169" s="36"/>
      <c r="N169" s="34"/>
      <c r="O169" s="35"/>
      <c r="P169" s="35"/>
      <c r="Q169" s="35"/>
      <c r="R169" s="35"/>
      <c r="S169" s="35"/>
      <c r="T169" s="35"/>
      <c r="U169" s="35"/>
      <c r="V169" s="36"/>
      <c r="W169" s="37"/>
      <c r="X169" s="38"/>
      <c r="Y169" s="39"/>
    </row>
    <row r="170" spans="2:25" ht="15.6" customHeight="1">
      <c r="B170" s="88"/>
      <c r="C170" s="89"/>
      <c r="D170" s="90"/>
      <c r="E170" s="88"/>
      <c r="F170" s="89"/>
      <c r="G170" s="89"/>
      <c r="H170" s="90"/>
      <c r="I170" s="34"/>
      <c r="J170" s="35"/>
      <c r="K170" s="35"/>
      <c r="L170" s="35"/>
      <c r="M170" s="36"/>
      <c r="N170" s="34"/>
      <c r="O170" s="35"/>
      <c r="P170" s="35"/>
      <c r="Q170" s="35"/>
      <c r="R170" s="35"/>
      <c r="S170" s="35"/>
      <c r="T170" s="35"/>
      <c r="U170" s="35"/>
      <c r="V170" s="36"/>
      <c r="W170" s="37"/>
      <c r="X170" s="38"/>
      <c r="Y170" s="39"/>
    </row>
    <row r="171" spans="2:25" ht="15.6" customHeight="1">
      <c r="B171" s="88"/>
      <c r="C171" s="89"/>
      <c r="D171" s="90"/>
      <c r="E171" s="88"/>
      <c r="F171" s="89"/>
      <c r="G171" s="89"/>
      <c r="H171" s="90"/>
      <c r="I171" s="34"/>
      <c r="J171" s="35"/>
      <c r="K171" s="35"/>
      <c r="L171" s="35"/>
      <c r="M171" s="36"/>
      <c r="N171" s="34"/>
      <c r="O171" s="35"/>
      <c r="P171" s="35"/>
      <c r="Q171" s="35"/>
      <c r="R171" s="35"/>
      <c r="S171" s="35"/>
      <c r="T171" s="35"/>
      <c r="U171" s="35"/>
      <c r="V171" s="36"/>
      <c r="W171" s="37"/>
      <c r="X171" s="38"/>
      <c r="Y171" s="39"/>
    </row>
    <row r="172" spans="2:25" ht="15.6" customHeight="1">
      <c r="B172" s="88"/>
      <c r="C172" s="89"/>
      <c r="D172" s="90"/>
      <c r="E172" s="88"/>
      <c r="F172" s="89"/>
      <c r="G172" s="89"/>
      <c r="H172" s="90"/>
      <c r="I172" s="34"/>
      <c r="J172" s="35"/>
      <c r="K172" s="35"/>
      <c r="L172" s="35"/>
      <c r="M172" s="36"/>
      <c r="N172" s="34"/>
      <c r="O172" s="35"/>
      <c r="P172" s="35"/>
      <c r="Q172" s="35"/>
      <c r="R172" s="35"/>
      <c r="S172" s="35"/>
      <c r="T172" s="35"/>
      <c r="U172" s="35"/>
      <c r="V172" s="36"/>
      <c r="W172" s="37"/>
      <c r="X172" s="38"/>
      <c r="Y172" s="39"/>
    </row>
    <row r="173" spans="2:25" ht="15.6" customHeight="1">
      <c r="B173" s="88"/>
      <c r="C173" s="89"/>
      <c r="D173" s="90"/>
      <c r="E173" s="88"/>
      <c r="F173" s="89"/>
      <c r="G173" s="89"/>
      <c r="H173" s="90"/>
      <c r="I173" s="34"/>
      <c r="J173" s="35"/>
      <c r="K173" s="35"/>
      <c r="L173" s="35"/>
      <c r="M173" s="36"/>
      <c r="N173" s="34"/>
      <c r="O173" s="35"/>
      <c r="P173" s="35"/>
      <c r="Q173" s="35"/>
      <c r="R173" s="35"/>
      <c r="S173" s="35"/>
      <c r="T173" s="35"/>
      <c r="U173" s="35"/>
      <c r="V173" s="36"/>
      <c r="W173" s="37"/>
      <c r="X173" s="38"/>
      <c r="Y173" s="39"/>
    </row>
    <row r="174" spans="2:25" ht="15.6" customHeight="1">
      <c r="B174" s="88"/>
      <c r="C174" s="89"/>
      <c r="D174" s="90"/>
      <c r="E174" s="88"/>
      <c r="F174" s="89"/>
      <c r="G174" s="89"/>
      <c r="H174" s="90"/>
      <c r="I174" s="34"/>
      <c r="J174" s="35"/>
      <c r="K174" s="35"/>
      <c r="L174" s="35"/>
      <c r="M174" s="36"/>
      <c r="N174" s="34"/>
      <c r="O174" s="35"/>
      <c r="P174" s="35"/>
      <c r="Q174" s="35"/>
      <c r="R174" s="35"/>
      <c r="S174" s="35"/>
      <c r="T174" s="35"/>
      <c r="U174" s="35"/>
      <c r="V174" s="36"/>
      <c r="W174" s="37"/>
      <c r="X174" s="38"/>
      <c r="Y174" s="39"/>
    </row>
    <row r="175" spans="2:25" ht="15.6" customHeight="1">
      <c r="B175" s="88"/>
      <c r="C175" s="89"/>
      <c r="D175" s="90"/>
      <c r="E175" s="88"/>
      <c r="F175" s="89"/>
      <c r="G175" s="89"/>
      <c r="H175" s="90"/>
      <c r="I175" s="34"/>
      <c r="J175" s="35"/>
      <c r="K175" s="35"/>
      <c r="L175" s="35"/>
      <c r="M175" s="36"/>
      <c r="N175" s="34"/>
      <c r="O175" s="35"/>
      <c r="P175" s="35"/>
      <c r="Q175" s="35"/>
      <c r="R175" s="35"/>
      <c r="S175" s="35"/>
      <c r="T175" s="35"/>
      <c r="U175" s="35"/>
      <c r="V175" s="36"/>
      <c r="W175" s="37"/>
      <c r="X175" s="38"/>
      <c r="Y175" s="39"/>
    </row>
    <row r="176" spans="2:25" ht="15.6" customHeight="1">
      <c r="B176" s="88"/>
      <c r="C176" s="89"/>
      <c r="D176" s="90"/>
      <c r="E176" s="88"/>
      <c r="F176" s="89"/>
      <c r="G176" s="89"/>
      <c r="H176" s="90"/>
      <c r="I176" s="34"/>
      <c r="J176" s="35"/>
      <c r="K176" s="35"/>
      <c r="L176" s="35"/>
      <c r="M176" s="36"/>
      <c r="N176" s="34"/>
      <c r="O176" s="35"/>
      <c r="P176" s="35"/>
      <c r="Q176" s="35"/>
      <c r="R176" s="35"/>
      <c r="S176" s="35"/>
      <c r="T176" s="35"/>
      <c r="U176" s="35"/>
      <c r="V176" s="36"/>
      <c r="W176" s="37"/>
      <c r="X176" s="38"/>
      <c r="Y176" s="39"/>
    </row>
    <row r="177" spans="2:25" ht="15.6" customHeight="1">
      <c r="B177" s="88"/>
      <c r="C177" s="89"/>
      <c r="D177" s="90"/>
      <c r="E177" s="88"/>
      <c r="F177" s="89"/>
      <c r="G177" s="89"/>
      <c r="H177" s="90"/>
      <c r="I177" s="34"/>
      <c r="J177" s="35"/>
      <c r="K177" s="35"/>
      <c r="L177" s="35"/>
      <c r="M177" s="36"/>
      <c r="N177" s="34"/>
      <c r="O177" s="35"/>
      <c r="P177" s="35"/>
      <c r="Q177" s="35"/>
      <c r="R177" s="35"/>
      <c r="S177" s="35"/>
      <c r="T177" s="35"/>
      <c r="U177" s="35"/>
      <c r="V177" s="36"/>
      <c r="W177" s="37"/>
      <c r="X177" s="38"/>
      <c r="Y177" s="39"/>
    </row>
    <row r="178" spans="2:25" ht="15.6" customHeight="1">
      <c r="B178" s="88"/>
      <c r="C178" s="89"/>
      <c r="D178" s="90"/>
      <c r="E178" s="88"/>
      <c r="F178" s="89"/>
      <c r="G178" s="89"/>
      <c r="H178" s="90"/>
      <c r="I178" s="34"/>
      <c r="J178" s="35"/>
      <c r="K178" s="35"/>
      <c r="L178" s="35"/>
      <c r="M178" s="36"/>
      <c r="N178" s="34"/>
      <c r="O178" s="35"/>
      <c r="P178" s="35"/>
      <c r="Q178" s="35"/>
      <c r="R178" s="35"/>
      <c r="S178" s="35"/>
      <c r="T178" s="35"/>
      <c r="U178" s="35"/>
      <c r="V178" s="36"/>
      <c r="W178" s="37"/>
      <c r="X178" s="38"/>
      <c r="Y178" s="39"/>
    </row>
    <row r="179" spans="2:25" ht="15.6" customHeight="1">
      <c r="B179" s="88"/>
      <c r="C179" s="89"/>
      <c r="D179" s="90"/>
      <c r="E179" s="88"/>
      <c r="F179" s="89"/>
      <c r="G179" s="89"/>
      <c r="H179" s="90"/>
      <c r="I179" s="34"/>
      <c r="J179" s="35"/>
      <c r="K179" s="35"/>
      <c r="L179" s="35"/>
      <c r="M179" s="36"/>
      <c r="N179" s="34"/>
      <c r="O179" s="35"/>
      <c r="P179" s="35"/>
      <c r="Q179" s="35"/>
      <c r="R179" s="35"/>
      <c r="S179" s="35"/>
      <c r="T179" s="35"/>
      <c r="U179" s="35"/>
      <c r="V179" s="36"/>
      <c r="W179" s="37"/>
      <c r="X179" s="38"/>
      <c r="Y179" s="39"/>
    </row>
    <row r="180" spans="2:25" ht="15.6" customHeight="1">
      <c r="B180" s="88"/>
      <c r="C180" s="89"/>
      <c r="D180" s="90"/>
      <c r="E180" s="88"/>
      <c r="F180" s="89"/>
      <c r="G180" s="89"/>
      <c r="H180" s="90"/>
      <c r="I180" s="34"/>
      <c r="J180" s="35"/>
      <c r="K180" s="35"/>
      <c r="L180" s="35"/>
      <c r="M180" s="36"/>
      <c r="N180" s="34"/>
      <c r="O180" s="35"/>
      <c r="P180" s="35"/>
      <c r="Q180" s="35"/>
      <c r="R180" s="35"/>
      <c r="S180" s="35"/>
      <c r="T180" s="35"/>
      <c r="U180" s="35"/>
      <c r="V180" s="36"/>
      <c r="W180" s="37"/>
      <c r="X180" s="38"/>
      <c r="Y180" s="39"/>
    </row>
    <row r="181" spans="2:25" ht="15.6" customHeight="1">
      <c r="B181" s="88"/>
      <c r="C181" s="89"/>
      <c r="D181" s="90"/>
      <c r="E181" s="88"/>
      <c r="F181" s="89"/>
      <c r="G181" s="89"/>
      <c r="H181" s="90"/>
      <c r="I181" s="34"/>
      <c r="J181" s="35"/>
      <c r="K181" s="35"/>
      <c r="L181" s="35"/>
      <c r="M181" s="36"/>
      <c r="N181" s="34"/>
      <c r="O181" s="35"/>
      <c r="P181" s="35"/>
      <c r="Q181" s="35"/>
      <c r="R181" s="35"/>
      <c r="S181" s="35"/>
      <c r="T181" s="35"/>
      <c r="U181" s="35"/>
      <c r="V181" s="36"/>
      <c r="W181" s="37"/>
      <c r="X181" s="38"/>
      <c r="Y181" s="39"/>
    </row>
    <row r="182" spans="2:25" ht="15.6" customHeight="1">
      <c r="B182" s="88"/>
      <c r="C182" s="89"/>
      <c r="D182" s="90"/>
      <c r="E182" s="88"/>
      <c r="F182" s="89"/>
      <c r="G182" s="89"/>
      <c r="H182" s="90"/>
      <c r="I182" s="34"/>
      <c r="J182" s="35"/>
      <c r="K182" s="35"/>
      <c r="L182" s="35"/>
      <c r="M182" s="36"/>
      <c r="N182" s="34"/>
      <c r="O182" s="35"/>
      <c r="P182" s="35"/>
      <c r="Q182" s="35"/>
      <c r="R182" s="35"/>
      <c r="S182" s="35"/>
      <c r="T182" s="35"/>
      <c r="U182" s="35"/>
      <c r="V182" s="36"/>
      <c r="W182" s="37"/>
      <c r="X182" s="38"/>
      <c r="Y182" s="39"/>
    </row>
  </sheetData>
  <sheetProtection algorithmName="SHA-512" hashValue="FbuMmXEB7GoMfIVPPzJxkbV0CajK05H3UqF0LbGS7DQHovMEQAcllC6MVOEpu2Mv59Fo56+MuO2H3Ya7ROkZmw==" saltValue="OHXLZAbSjMnFM622JqbJoQ==" spinCount="100000" sheet="1" insertRows="0"/>
  <mergeCells count="446">
    <mergeCell ref="B142:F144"/>
    <mergeCell ref="B145:F146"/>
    <mergeCell ref="B147:F147"/>
    <mergeCell ref="K142:Y142"/>
    <mergeCell ref="K145:L145"/>
    <mergeCell ref="M143:R144"/>
    <mergeCell ref="S143:Y144"/>
    <mergeCell ref="M145:R145"/>
    <mergeCell ref="M146:R146"/>
    <mergeCell ref="S145:Y145"/>
    <mergeCell ref="S146:Y146"/>
    <mergeCell ref="M147:R147"/>
    <mergeCell ref="S147:Y147"/>
    <mergeCell ref="K146:L146"/>
    <mergeCell ref="K147:L147"/>
    <mergeCell ref="K143:L144"/>
    <mergeCell ref="U64:V65"/>
    <mergeCell ref="U66:V67"/>
    <mergeCell ref="I56:L57"/>
    <mergeCell ref="I58:L59"/>
    <mergeCell ref="I70:L71"/>
    <mergeCell ref="U56:V57"/>
    <mergeCell ref="U58:V59"/>
    <mergeCell ref="U60:V61"/>
    <mergeCell ref="U62:V63"/>
    <mergeCell ref="Q60:T61"/>
    <mergeCell ref="Q62:T63"/>
    <mergeCell ref="Q64:T65"/>
    <mergeCell ref="Q66:T67"/>
    <mergeCell ref="Q68:T69"/>
    <mergeCell ref="M60:P61"/>
    <mergeCell ref="M62:P63"/>
    <mergeCell ref="M64:P65"/>
    <mergeCell ref="M66:P67"/>
    <mergeCell ref="M68:P69"/>
    <mergeCell ref="Q70:T71"/>
    <mergeCell ref="W54:Y55"/>
    <mergeCell ref="U54:V55"/>
    <mergeCell ref="Q54:T55"/>
    <mergeCell ref="I54:L55"/>
    <mergeCell ref="M54:P55"/>
    <mergeCell ref="B54:D55"/>
    <mergeCell ref="B50:Y51"/>
    <mergeCell ref="T12:Y12"/>
    <mergeCell ref="T13:Y13"/>
    <mergeCell ref="T16:Y16"/>
    <mergeCell ref="T17:Y17"/>
    <mergeCell ref="T19:Y19"/>
    <mergeCell ref="O24:S24"/>
    <mergeCell ref="T23:Y23"/>
    <mergeCell ref="I25:N25"/>
    <mergeCell ref="O25:S25"/>
    <mergeCell ref="T25:Y25"/>
    <mergeCell ref="B4:C4"/>
    <mergeCell ref="D4:Y4"/>
    <mergeCell ref="D5:Y5"/>
    <mergeCell ref="B5:C5"/>
    <mergeCell ref="B45:Y45"/>
    <mergeCell ref="B43:Y44"/>
    <mergeCell ref="T39:U39"/>
    <mergeCell ref="D22:H22"/>
    <mergeCell ref="I22:Y22"/>
    <mergeCell ref="D21:H21"/>
    <mergeCell ref="I21:Y21"/>
    <mergeCell ref="D14:H14"/>
    <mergeCell ref="I14:Y14"/>
    <mergeCell ref="B6:B25"/>
    <mergeCell ref="C19:C25"/>
    <mergeCell ref="D6:H6"/>
    <mergeCell ref="D7:H7"/>
    <mergeCell ref="D34:G34"/>
    <mergeCell ref="I34:P34"/>
    <mergeCell ref="R34:X34"/>
    <mergeCell ref="T6:Y6"/>
    <mergeCell ref="T7:Y7"/>
    <mergeCell ref="T8:Y8"/>
    <mergeCell ref="T10:Y10"/>
    <mergeCell ref="B56:D71"/>
    <mergeCell ref="B72:D73"/>
    <mergeCell ref="B74:D75"/>
    <mergeCell ref="B76:D77"/>
    <mergeCell ref="B78:D79"/>
    <mergeCell ref="B80:D81"/>
    <mergeCell ref="B82:D83"/>
    <mergeCell ref="W56:Y57"/>
    <mergeCell ref="W58:Y59"/>
    <mergeCell ref="W60:Y61"/>
    <mergeCell ref="W62:Y63"/>
    <mergeCell ref="W64:Y65"/>
    <mergeCell ref="W66:Y67"/>
    <mergeCell ref="W68:Y69"/>
    <mergeCell ref="W70:Y71"/>
    <mergeCell ref="I60:L61"/>
    <mergeCell ref="I62:L63"/>
    <mergeCell ref="I64:L65"/>
    <mergeCell ref="I66:L67"/>
    <mergeCell ref="I68:L69"/>
    <mergeCell ref="M56:P57"/>
    <mergeCell ref="M58:P59"/>
    <mergeCell ref="Q56:T57"/>
    <mergeCell ref="Q58:T59"/>
    <mergeCell ref="D25:H25"/>
    <mergeCell ref="I6:N6"/>
    <mergeCell ref="I7:N7"/>
    <mergeCell ref="I19:N19"/>
    <mergeCell ref="O11:S11"/>
    <mergeCell ref="T11:Y11"/>
    <mergeCell ref="O7:S7"/>
    <mergeCell ref="O8:S8"/>
    <mergeCell ref="O10:S10"/>
    <mergeCell ref="O12:S12"/>
    <mergeCell ref="O13:S13"/>
    <mergeCell ref="O16:S16"/>
    <mergeCell ref="L8:N8"/>
    <mergeCell ref="T24:Y24"/>
    <mergeCell ref="O17:S17"/>
    <mergeCell ref="O19:S19"/>
    <mergeCell ref="O23:S23"/>
    <mergeCell ref="D10:H10"/>
    <mergeCell ref="D13:H13"/>
    <mergeCell ref="D15:H15"/>
    <mergeCell ref="D18:H18"/>
    <mergeCell ref="I10:N10"/>
    <mergeCell ref="I13:N13"/>
    <mergeCell ref="D20:H20"/>
    <mergeCell ref="D23:H24"/>
    <mergeCell ref="I23:N24"/>
    <mergeCell ref="O6:S6"/>
    <mergeCell ref="I8:K8"/>
    <mergeCell ref="I18:N18"/>
    <mergeCell ref="O18:S18"/>
    <mergeCell ref="T18:Y18"/>
    <mergeCell ref="I15:Y15"/>
    <mergeCell ref="D19:H19"/>
    <mergeCell ref="B26:C31"/>
    <mergeCell ref="D26:H26"/>
    <mergeCell ref="I26:N26"/>
    <mergeCell ref="O26:S26"/>
    <mergeCell ref="T26:Y26"/>
    <mergeCell ref="D27:H27"/>
    <mergeCell ref="I27:N27"/>
    <mergeCell ref="O27:S27"/>
    <mergeCell ref="T27:Y27"/>
    <mergeCell ref="D28:H28"/>
    <mergeCell ref="I28:N28"/>
    <mergeCell ref="O28:S28"/>
    <mergeCell ref="T28:Y28"/>
    <mergeCell ref="B2:Y3"/>
    <mergeCell ref="B32:C35"/>
    <mergeCell ref="D32:H32"/>
    <mergeCell ref="D33:H33"/>
    <mergeCell ref="I32:Q32"/>
    <mergeCell ref="I33:Q33"/>
    <mergeCell ref="I35:Q35"/>
    <mergeCell ref="R33:Y33"/>
    <mergeCell ref="R35:Y35"/>
    <mergeCell ref="R32:U32"/>
    <mergeCell ref="V32:Y32"/>
    <mergeCell ref="D35:H35"/>
    <mergeCell ref="D29:H30"/>
    <mergeCell ref="I29:N30"/>
    <mergeCell ref="O29:S29"/>
    <mergeCell ref="O30:S30"/>
    <mergeCell ref="T29:Y29"/>
    <mergeCell ref="T30:Y30"/>
    <mergeCell ref="C13:C18"/>
    <mergeCell ref="D16:H17"/>
    <mergeCell ref="I16:N17"/>
    <mergeCell ref="D31:H31"/>
    <mergeCell ref="I20:Y20"/>
    <mergeCell ref="I31:Y31"/>
    <mergeCell ref="E90:F91"/>
    <mergeCell ref="G90:H91"/>
    <mergeCell ref="E84:F85"/>
    <mergeCell ref="E86:F87"/>
    <mergeCell ref="E88:F89"/>
    <mergeCell ref="C6:C12"/>
    <mergeCell ref="B84:D85"/>
    <mergeCell ref="B86:D87"/>
    <mergeCell ref="B88:D89"/>
    <mergeCell ref="B90:D91"/>
    <mergeCell ref="E78:F79"/>
    <mergeCell ref="G78:H79"/>
    <mergeCell ref="E80:F81"/>
    <mergeCell ref="G80:H81"/>
    <mergeCell ref="E82:F83"/>
    <mergeCell ref="G82:H83"/>
    <mergeCell ref="E72:F73"/>
    <mergeCell ref="G72:H73"/>
    <mergeCell ref="E74:F75"/>
    <mergeCell ref="G74:H75"/>
    <mergeCell ref="E76:F77"/>
    <mergeCell ref="E68:F69"/>
    <mergeCell ref="G68:H69"/>
    <mergeCell ref="E70:F71"/>
    <mergeCell ref="I156:M156"/>
    <mergeCell ref="N156:V156"/>
    <mergeCell ref="W156:Y156"/>
    <mergeCell ref="I155:M155"/>
    <mergeCell ref="N155:V155"/>
    <mergeCell ref="W155:Y155"/>
    <mergeCell ref="I153:M153"/>
    <mergeCell ref="I151:M151"/>
    <mergeCell ref="N151:V151"/>
    <mergeCell ref="W151:Y151"/>
    <mergeCell ref="I152:M152"/>
    <mergeCell ref="N152:V152"/>
    <mergeCell ref="W152:Y152"/>
    <mergeCell ref="N153:V153"/>
    <mergeCell ref="W153:Y153"/>
    <mergeCell ref="I154:M154"/>
    <mergeCell ref="N154:V154"/>
    <mergeCell ref="W154:Y154"/>
    <mergeCell ref="I163:M163"/>
    <mergeCell ref="N163:V163"/>
    <mergeCell ref="W163:Y163"/>
    <mergeCell ref="I159:M159"/>
    <mergeCell ref="N159:V159"/>
    <mergeCell ref="W159:Y159"/>
    <mergeCell ref="I160:M160"/>
    <mergeCell ref="N160:V160"/>
    <mergeCell ref="W160:Y160"/>
    <mergeCell ref="I162:M162"/>
    <mergeCell ref="N162:V162"/>
    <mergeCell ref="W162:Y162"/>
    <mergeCell ref="I166:M166"/>
    <mergeCell ref="N166:V166"/>
    <mergeCell ref="W166:Y166"/>
    <mergeCell ref="I167:M167"/>
    <mergeCell ref="N167:V167"/>
    <mergeCell ref="W167:Y167"/>
    <mergeCell ref="B167:D167"/>
    <mergeCell ref="I164:M164"/>
    <mergeCell ref="N164:V164"/>
    <mergeCell ref="W164:Y164"/>
    <mergeCell ref="I165:M165"/>
    <mergeCell ref="N165:V165"/>
    <mergeCell ref="W165:Y165"/>
    <mergeCell ref="E166:H166"/>
    <mergeCell ref="E167:H167"/>
    <mergeCell ref="I168:M168"/>
    <mergeCell ref="N168:V168"/>
    <mergeCell ref="W168:Y168"/>
    <mergeCell ref="I169:M169"/>
    <mergeCell ref="N169:V169"/>
    <mergeCell ref="W169:Y169"/>
    <mergeCell ref="B168:D168"/>
    <mergeCell ref="B169:D169"/>
    <mergeCell ref="E168:H168"/>
    <mergeCell ref="E169:H169"/>
    <mergeCell ref="I170:M170"/>
    <mergeCell ref="N170:V170"/>
    <mergeCell ref="W170:Y170"/>
    <mergeCell ref="I171:M171"/>
    <mergeCell ref="N171:V171"/>
    <mergeCell ref="W171:Y171"/>
    <mergeCell ref="B170:D170"/>
    <mergeCell ref="B171:D171"/>
    <mergeCell ref="E170:H170"/>
    <mergeCell ref="E171:H171"/>
    <mergeCell ref="I172:M172"/>
    <mergeCell ref="N172:V172"/>
    <mergeCell ref="W172:Y172"/>
    <mergeCell ref="I173:M173"/>
    <mergeCell ref="N173:V173"/>
    <mergeCell ref="W173:Y173"/>
    <mergeCell ref="B172:D172"/>
    <mergeCell ref="B173:D173"/>
    <mergeCell ref="E172:H172"/>
    <mergeCell ref="E173:H173"/>
    <mergeCell ref="I174:M174"/>
    <mergeCell ref="N174:V174"/>
    <mergeCell ref="W174:Y174"/>
    <mergeCell ref="I175:M175"/>
    <mergeCell ref="N175:V175"/>
    <mergeCell ref="W175:Y175"/>
    <mergeCell ref="B174:D174"/>
    <mergeCell ref="B175:D175"/>
    <mergeCell ref="E174:H174"/>
    <mergeCell ref="E175:H175"/>
    <mergeCell ref="I176:M176"/>
    <mergeCell ref="N176:V176"/>
    <mergeCell ref="W176:Y176"/>
    <mergeCell ref="I177:M177"/>
    <mergeCell ref="N177:V177"/>
    <mergeCell ref="W177:Y177"/>
    <mergeCell ref="B176:D176"/>
    <mergeCell ref="B177:D177"/>
    <mergeCell ref="E176:H176"/>
    <mergeCell ref="E177:H177"/>
    <mergeCell ref="I178:M178"/>
    <mergeCell ref="N178:V178"/>
    <mergeCell ref="W178:Y178"/>
    <mergeCell ref="I179:M179"/>
    <mergeCell ref="N179:V179"/>
    <mergeCell ref="W179:Y179"/>
    <mergeCell ref="B178:D178"/>
    <mergeCell ref="B179:D179"/>
    <mergeCell ref="E178:H178"/>
    <mergeCell ref="E179:H179"/>
    <mergeCell ref="I180:M180"/>
    <mergeCell ref="N180:V180"/>
    <mergeCell ref="W180:Y180"/>
    <mergeCell ref="I181:M181"/>
    <mergeCell ref="N181:V181"/>
    <mergeCell ref="W181:Y181"/>
    <mergeCell ref="B180:D180"/>
    <mergeCell ref="B181:D181"/>
    <mergeCell ref="E180:H180"/>
    <mergeCell ref="E181:H181"/>
    <mergeCell ref="I182:M182"/>
    <mergeCell ref="N182:V182"/>
    <mergeCell ref="W182:Y182"/>
    <mergeCell ref="B182:D182"/>
    <mergeCell ref="E182:H182"/>
    <mergeCell ref="I161:M161"/>
    <mergeCell ref="N161:V161"/>
    <mergeCell ref="W161:Y161"/>
    <mergeCell ref="I158:M158"/>
    <mergeCell ref="N158:V158"/>
    <mergeCell ref="W158:Y158"/>
    <mergeCell ref="B162:D162"/>
    <mergeCell ref="B163:D163"/>
    <mergeCell ref="B164:D164"/>
    <mergeCell ref="B165:D165"/>
    <mergeCell ref="B166:D166"/>
    <mergeCell ref="E158:H158"/>
    <mergeCell ref="E159:H159"/>
    <mergeCell ref="E160:H160"/>
    <mergeCell ref="E161:H161"/>
    <mergeCell ref="E162:H162"/>
    <mergeCell ref="E163:H163"/>
    <mergeCell ref="E164:H164"/>
    <mergeCell ref="E165:H165"/>
    <mergeCell ref="Q72:T73"/>
    <mergeCell ref="W149:Y149"/>
    <mergeCell ref="I150:M150"/>
    <mergeCell ref="W150:Y150"/>
    <mergeCell ref="N150:V150"/>
    <mergeCell ref="Q86:T87"/>
    <mergeCell ref="Q88:T89"/>
    <mergeCell ref="I78:L79"/>
    <mergeCell ref="I80:L81"/>
    <mergeCell ref="I82:L83"/>
    <mergeCell ref="M74:P75"/>
    <mergeCell ref="M76:P77"/>
    <mergeCell ref="W78:Y79"/>
    <mergeCell ref="W80:Y81"/>
    <mergeCell ref="W82:Y83"/>
    <mergeCell ref="U74:V75"/>
    <mergeCell ref="U76:V77"/>
    <mergeCell ref="G124:Y129"/>
    <mergeCell ref="G130:Y136"/>
    <mergeCell ref="W90:Y91"/>
    <mergeCell ref="W84:Y85"/>
    <mergeCell ref="W86:Y87"/>
    <mergeCell ref="W88:Y89"/>
    <mergeCell ref="Q90:T91"/>
    <mergeCell ref="G84:H85"/>
    <mergeCell ref="G86:H87"/>
    <mergeCell ref="G88:H89"/>
    <mergeCell ref="U84:V85"/>
    <mergeCell ref="U86:V87"/>
    <mergeCell ref="U88:V89"/>
    <mergeCell ref="U90:V91"/>
    <mergeCell ref="Q84:T85"/>
    <mergeCell ref="M84:P85"/>
    <mergeCell ref="M86:P87"/>
    <mergeCell ref="M88:P89"/>
    <mergeCell ref="M90:P91"/>
    <mergeCell ref="I84:L85"/>
    <mergeCell ref="I86:L87"/>
    <mergeCell ref="I88:L89"/>
    <mergeCell ref="I90:L91"/>
    <mergeCell ref="B94:Y121"/>
    <mergeCell ref="B124:F129"/>
    <mergeCell ref="B130:F136"/>
    <mergeCell ref="U68:V69"/>
    <mergeCell ref="U70:V71"/>
    <mergeCell ref="U72:V73"/>
    <mergeCell ref="I72:L73"/>
    <mergeCell ref="U78:V79"/>
    <mergeCell ref="U80:V81"/>
    <mergeCell ref="U82:V83"/>
    <mergeCell ref="G76:H77"/>
    <mergeCell ref="I74:L75"/>
    <mergeCell ref="I76:L77"/>
    <mergeCell ref="M78:P79"/>
    <mergeCell ref="M80:P81"/>
    <mergeCell ref="Q76:T77"/>
    <mergeCell ref="Q78:T79"/>
    <mergeCell ref="M82:P83"/>
    <mergeCell ref="Q74:T75"/>
    <mergeCell ref="Q80:T81"/>
    <mergeCell ref="Q82:T83"/>
    <mergeCell ref="M70:P71"/>
    <mergeCell ref="M72:P73"/>
    <mergeCell ref="G70:H71"/>
    <mergeCell ref="W72:Y73"/>
    <mergeCell ref="W74:Y75"/>
    <mergeCell ref="W76:Y77"/>
    <mergeCell ref="B150:D150"/>
    <mergeCell ref="E150:H150"/>
    <mergeCell ref="B151:D151"/>
    <mergeCell ref="E151:H151"/>
    <mergeCell ref="V141:Y141"/>
    <mergeCell ref="B161:D161"/>
    <mergeCell ref="B152:D152"/>
    <mergeCell ref="B153:D153"/>
    <mergeCell ref="B154:D154"/>
    <mergeCell ref="B155:D155"/>
    <mergeCell ref="B156:D156"/>
    <mergeCell ref="B157:D157"/>
    <mergeCell ref="B158:D158"/>
    <mergeCell ref="B159:D159"/>
    <mergeCell ref="B160:D160"/>
    <mergeCell ref="E152:H152"/>
    <mergeCell ref="E153:H153"/>
    <mergeCell ref="E154:H154"/>
    <mergeCell ref="E155:H155"/>
    <mergeCell ref="E156:H156"/>
    <mergeCell ref="E157:H157"/>
    <mergeCell ref="I157:M157"/>
    <mergeCell ref="N157:V157"/>
    <mergeCell ref="W157:Y157"/>
    <mergeCell ref="D11:H12"/>
    <mergeCell ref="I11:N12"/>
    <mergeCell ref="D8:H9"/>
    <mergeCell ref="I9:Y9"/>
    <mergeCell ref="E54:F55"/>
    <mergeCell ref="G54:H55"/>
    <mergeCell ref="E56:F57"/>
    <mergeCell ref="G56:H57"/>
    <mergeCell ref="E58:F59"/>
    <mergeCell ref="G58:H59"/>
    <mergeCell ref="E60:F61"/>
    <mergeCell ref="G60:H61"/>
    <mergeCell ref="E62:F63"/>
    <mergeCell ref="G62:H63"/>
    <mergeCell ref="E64:F65"/>
    <mergeCell ref="G64:H65"/>
    <mergeCell ref="E66:F67"/>
    <mergeCell ref="G66:H67"/>
    <mergeCell ref="G142:J144"/>
    <mergeCell ref="G145:J146"/>
    <mergeCell ref="G147:J147"/>
  </mergeCells>
  <phoneticPr fontId="1" type="noConversion"/>
  <conditionalFormatting sqref="E56 I56 B72 B76 I58 I62 I64 I66 I68 I70 I72 I74 I76 I78 I80 I86 I88 I90 M56 M58 M62 M64 M66 M68 M70 M72 M74 M76 M78 M80 M86 M88 M90 Q56 U56 E58 E60 E62 E64 E66 E68 E70 E72 E74 E76 E78 E80 E82 E84 E86 E88 E90 I60 M60 I82 I84 M82 M84 U58 U60 U62 U64 U66 U68 U70 U72 U74 U76 U78 U80 U82 U84 U86 U88 U90 Q58 Q60 Q62 Q64 Q66 Q68 Q70 Q72 Q74 Q76 Q78 Q80 Q82 Q84 Q86 Q88 Q90">
    <cfRule type="expression" dxfId="31" priority="237">
      <formula>OR($E56="합계",$E56="합계(소음)",$E56="합계(악취)")</formula>
    </cfRule>
  </conditionalFormatting>
  <conditionalFormatting sqref="I151:Y182">
    <cfRule type="expression" dxfId="30" priority="19">
      <formula>OR($I151="계",$I151="소계",$I151="합계")</formula>
    </cfRule>
  </conditionalFormatting>
  <conditionalFormatting sqref="N151:V182">
    <cfRule type="expression" dxfId="29" priority="15">
      <formula>OR($I151="계",$I151="소계",$I151="합계")</formula>
    </cfRule>
  </conditionalFormatting>
  <conditionalFormatting sqref="I151:M182">
    <cfRule type="expression" dxfId="28" priority="13">
      <formula>$I151="합계"</formula>
    </cfRule>
  </conditionalFormatting>
  <conditionalFormatting sqref="B72">
    <cfRule type="expression" dxfId="27" priority="908">
      <formula>$B72=$C70</formula>
    </cfRule>
  </conditionalFormatting>
  <conditionalFormatting sqref="B76">
    <cfRule type="expression" dxfId="26" priority="925">
      <formula>#REF!=$C74</formula>
    </cfRule>
  </conditionalFormatting>
  <conditionalFormatting sqref="E56 I56 I58 I62 I64 I66 I68 I70 I72 I74 I76 I78 I80 I86 I88 I90 M56 M58 M62 M64 M66 M68 M70 M72 M74 M76 M78 M80 M86 M88 M90 Q56 U56 E58 E60 E62 E64 E66 E68 E70 E72 E74 E76 E78 E80 E82 E84 E86 E88 E90 I60 M60 I82 I84 M82 M84 U58 U60 U62 U64 U66 U68 U70 U72 U74 U76 U78 U80 U82 U84 U86 U88 U90 Q58 Q60 Q62 Q64 Q66 Q68 Q70 Q72 Q74 Q76 Q78 Q80 Q82 Q84 Q86 Q88 Q90">
    <cfRule type="expression" dxfId="25" priority="240">
      <formula>$B56=#REF!</formula>
    </cfRule>
    <cfRule type="expression" dxfId="24" priority="241">
      <formula>$B56&gt;#REF!</formula>
    </cfRule>
  </conditionalFormatting>
  <conditionalFormatting sqref="I151:Y182">
    <cfRule type="expression" dxfId="23" priority="21">
      <formula>$B151=#REF!</formula>
    </cfRule>
    <cfRule type="expression" dxfId="22" priority="22">
      <formula>$B151&gt;#REF!</formula>
    </cfRule>
  </conditionalFormatting>
  <conditionalFormatting sqref="B72 B76">
    <cfRule type="expression" dxfId="21" priority="913">
      <formula>#REF!=#REF!</formula>
    </cfRule>
    <cfRule type="expression" dxfId="20" priority="914">
      <formula>#REF!&gt;#REF!</formula>
    </cfRule>
  </conditionalFormatting>
  <dataValidations count="3">
    <dataValidation type="list" allowBlank="1" showInputMessage="1" showErrorMessage="1" promptTitle="입력방법" prompt="시/도를 선택하여 주시기 바랍니다." sqref="I8:K8">
      <formula1>시도</formula1>
    </dataValidation>
    <dataValidation type="list" allowBlank="1" showInputMessage="1" showErrorMessage="1" promptTitle="입력방법" prompt="시/군/구를 선택하여 주시기 바랍니다." sqref="L8:N8">
      <formula1>INDIRECT($I$8)</formula1>
    </dataValidation>
    <dataValidation allowBlank="1" showInputMessage="1" showErrorMessage="1" promptTitle="입력방법" prompt="우편번호와 함께 나머지 주소를 입력해주시기 바랍니다." sqref="I9:Y9"/>
  </dataValidations>
  <pageMargins left="0.19685039370078741" right="0.19685039370078741" top="0.39370078740157483" bottom="0.39370078740157483" header="0" footer="0"/>
  <pageSetup paperSize="9" scale="9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'(참조2)별표2_사업비 관리 기준'!$AC$10:$AC$13</xm:f>
          </x14:formula1>
          <xm:sqref>B151:D182</xm:sqref>
        </x14:dataValidation>
        <x14:dataValidation type="list" allowBlank="1" showInputMessage="1" showErrorMessage="1">
          <x14:formula1>
            <xm:f>주소코드!$T$4:$X$4</xm:f>
          </x14:formula1>
          <xm:sqref>E151:H182</xm:sqref>
        </x14:dataValidation>
        <x14:dataValidation type="list" allowBlank="1" showInputMessage="1" showErrorMessage="1" promptTitle="입력방법" prompt="수요기관의 기업구분을 선택하세요">
          <x14:formula1>
            <xm:f>주소코드!$AA$3:$AA$8</xm:f>
          </x14:formula1>
          <xm:sqref>I20:Y20</xm:sqref>
        </x14:dataValidation>
        <x14:dataValidation type="list" allowBlank="1" showInputMessage="1" showErrorMessage="1" promptTitle="입력방법" prompt="공급기업의 기업구분을 선택하세요">
          <x14:formula1>
            <xm:f>주소코드!$Z$3:$Z$4</xm:f>
          </x14:formula1>
          <xm:sqref>I14:Y14</xm:sqref>
        </x14:dataValidation>
        <x14:dataValidation type="list" allowBlank="1" showInputMessage="1" showErrorMessage="1" promptTitle="입력방법" prompt="가장 주요한 분야 하나를 선택하기 바랍니다.">
          <x14:formula1>
            <xm:f>주소코드!$AC$2:$AC$7</xm:f>
          </x14:formula1>
          <xm:sqref>D5:Y5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23"/>
  <sheetViews>
    <sheetView tabSelected="1" view="pageBreakPreview" zoomScale="85" zoomScaleNormal="100" zoomScaleSheetLayoutView="85" workbookViewId="0">
      <selection activeCell="B2" sqref="B2:Y3"/>
    </sheetView>
  </sheetViews>
  <sheetFormatPr defaultRowHeight="16.5"/>
  <cols>
    <col min="1" max="5" width="3.625" style="1" customWidth="1"/>
    <col min="6" max="6" width="4.625" style="1" customWidth="1"/>
    <col min="7" max="25" width="3.625" style="1" customWidth="1"/>
    <col min="26" max="16384" width="9" style="1"/>
  </cols>
  <sheetData>
    <row r="1" spans="2:33" ht="17.25" thickBot="1"/>
    <row r="2" spans="2:33">
      <c r="B2" s="124" t="s">
        <v>350</v>
      </c>
      <c r="C2" s="125"/>
      <c r="D2" s="125"/>
      <c r="E2" s="125"/>
      <c r="F2" s="125"/>
      <c r="G2" s="125"/>
      <c r="H2" s="125"/>
      <c r="I2" s="125"/>
      <c r="J2" s="125"/>
      <c r="K2" s="125"/>
      <c r="L2" s="125"/>
      <c r="M2" s="125"/>
      <c r="N2" s="125"/>
      <c r="O2" s="125"/>
      <c r="P2" s="125"/>
      <c r="Q2" s="125"/>
      <c r="R2" s="125"/>
      <c r="S2" s="125"/>
      <c r="T2" s="125"/>
      <c r="U2" s="125"/>
      <c r="V2" s="125"/>
      <c r="W2" s="125"/>
      <c r="X2" s="125"/>
      <c r="Y2" s="126"/>
    </row>
    <row r="3" spans="2:33" ht="17.25" thickBot="1">
      <c r="B3" s="127"/>
      <c r="C3" s="128"/>
      <c r="D3" s="128"/>
      <c r="E3" s="128"/>
      <c r="F3" s="128"/>
      <c r="G3" s="128"/>
      <c r="H3" s="128"/>
      <c r="I3" s="128"/>
      <c r="J3" s="128"/>
      <c r="K3" s="128"/>
      <c r="L3" s="128"/>
      <c r="M3" s="128"/>
      <c r="N3" s="128"/>
      <c r="O3" s="128"/>
      <c r="P3" s="128"/>
      <c r="Q3" s="128"/>
      <c r="R3" s="128"/>
      <c r="S3" s="128"/>
      <c r="T3" s="128"/>
      <c r="U3" s="128"/>
      <c r="V3" s="128"/>
      <c r="W3" s="128"/>
      <c r="X3" s="128"/>
      <c r="Y3" s="129"/>
    </row>
    <row r="4" spans="2:33" ht="16.5" customHeight="1" thickTop="1">
      <c r="B4" s="200" t="s">
        <v>6</v>
      </c>
      <c r="C4" s="201"/>
      <c r="D4" s="202"/>
      <c r="E4" s="203"/>
      <c r="F4" s="203"/>
      <c r="G4" s="203"/>
      <c r="H4" s="203"/>
      <c r="I4" s="203"/>
      <c r="J4" s="203"/>
      <c r="K4" s="203"/>
      <c r="L4" s="203"/>
      <c r="M4" s="203"/>
      <c r="N4" s="203"/>
      <c r="O4" s="203"/>
      <c r="P4" s="203"/>
      <c r="Q4" s="203"/>
      <c r="R4" s="203"/>
      <c r="S4" s="203"/>
      <c r="T4" s="203"/>
      <c r="U4" s="203"/>
      <c r="V4" s="203"/>
      <c r="W4" s="203"/>
      <c r="X4" s="203"/>
      <c r="Y4" s="204"/>
    </row>
    <row r="5" spans="2:33" ht="17.25" thickBot="1">
      <c r="B5" s="134" t="s">
        <v>351</v>
      </c>
      <c r="C5" s="135"/>
      <c r="D5" s="205"/>
      <c r="E5" s="47"/>
      <c r="F5" s="47"/>
      <c r="G5" s="47"/>
      <c r="H5" s="47"/>
      <c r="I5" s="47"/>
      <c r="J5" s="47"/>
      <c r="K5" s="47"/>
      <c r="L5" s="47"/>
      <c r="M5" s="47"/>
      <c r="N5" s="47"/>
      <c r="O5" s="47"/>
      <c r="P5" s="47"/>
      <c r="Q5" s="47"/>
      <c r="R5" s="47"/>
      <c r="S5" s="47"/>
      <c r="T5" s="47"/>
      <c r="U5" s="47"/>
      <c r="V5" s="47"/>
      <c r="W5" s="47"/>
      <c r="X5" s="47"/>
      <c r="Y5" s="206"/>
    </row>
    <row r="6" spans="2:33" ht="16.5" customHeight="1">
      <c r="B6" s="132" t="s">
        <v>29</v>
      </c>
      <c r="C6" s="120" t="s">
        <v>30</v>
      </c>
      <c r="D6" s="161" t="s">
        <v>13</v>
      </c>
      <c r="E6" s="162"/>
      <c r="F6" s="162"/>
      <c r="G6" s="162"/>
      <c r="H6" s="163"/>
      <c r="I6" s="164"/>
      <c r="J6" s="165"/>
      <c r="K6" s="165"/>
      <c r="L6" s="165"/>
      <c r="M6" s="165"/>
      <c r="N6" s="166"/>
      <c r="O6" s="161" t="s">
        <v>17</v>
      </c>
      <c r="P6" s="162"/>
      <c r="Q6" s="162"/>
      <c r="R6" s="162"/>
      <c r="S6" s="163"/>
      <c r="T6" s="167"/>
      <c r="U6" s="168"/>
      <c r="V6" s="168"/>
      <c r="W6" s="168"/>
      <c r="X6" s="168"/>
      <c r="Y6" s="169"/>
    </row>
    <row r="7" spans="2:33">
      <c r="B7" s="132"/>
      <c r="C7" s="121"/>
      <c r="D7" s="143" t="s">
        <v>18</v>
      </c>
      <c r="E7" s="144"/>
      <c r="F7" s="144"/>
      <c r="G7" s="144"/>
      <c r="H7" s="145"/>
      <c r="I7" s="146"/>
      <c r="J7" s="147"/>
      <c r="K7" s="147"/>
      <c r="L7" s="147"/>
      <c r="M7" s="147"/>
      <c r="N7" s="170"/>
      <c r="O7" s="143" t="s">
        <v>32</v>
      </c>
      <c r="P7" s="144"/>
      <c r="Q7" s="144"/>
      <c r="R7" s="144"/>
      <c r="S7" s="145"/>
      <c r="T7" s="171"/>
      <c r="U7" s="172"/>
      <c r="V7" s="172"/>
      <c r="W7" s="172"/>
      <c r="X7" s="172"/>
      <c r="Y7" s="173"/>
    </row>
    <row r="8" spans="2:33">
      <c r="B8" s="132"/>
      <c r="C8" s="121"/>
      <c r="D8" s="52" t="s">
        <v>33</v>
      </c>
      <c r="E8" s="53"/>
      <c r="F8" s="53"/>
      <c r="G8" s="53"/>
      <c r="H8" s="54"/>
      <c r="I8" s="183"/>
      <c r="J8" s="184"/>
      <c r="K8" s="184"/>
      <c r="L8" s="193"/>
      <c r="M8" s="193"/>
      <c r="N8" s="194"/>
      <c r="O8" s="143" t="s">
        <v>34</v>
      </c>
      <c r="P8" s="144"/>
      <c r="Q8" s="144"/>
      <c r="R8" s="144"/>
      <c r="S8" s="145"/>
      <c r="T8" s="146"/>
      <c r="U8" s="147"/>
      <c r="V8" s="147"/>
      <c r="W8" s="147"/>
      <c r="X8" s="147"/>
      <c r="Y8" s="148"/>
      <c r="AG8" s="24"/>
    </row>
    <row r="9" spans="2:33">
      <c r="B9" s="132"/>
      <c r="C9" s="121"/>
      <c r="D9" s="55"/>
      <c r="E9" s="56"/>
      <c r="F9" s="56"/>
      <c r="G9" s="56"/>
      <c r="H9" s="57"/>
      <c r="I9" s="58" t="s">
        <v>333</v>
      </c>
      <c r="J9" s="59"/>
      <c r="K9" s="59"/>
      <c r="L9" s="59"/>
      <c r="M9" s="59"/>
      <c r="N9" s="59"/>
      <c r="O9" s="60"/>
      <c r="P9" s="60"/>
      <c r="Q9" s="60"/>
      <c r="R9" s="60"/>
      <c r="S9" s="60"/>
      <c r="T9" s="60"/>
      <c r="U9" s="60"/>
      <c r="V9" s="60"/>
      <c r="W9" s="60"/>
      <c r="X9" s="60"/>
      <c r="Y9" s="61"/>
    </row>
    <row r="10" spans="2:33" ht="16.5" customHeight="1">
      <c r="B10" s="132"/>
      <c r="C10" s="121"/>
      <c r="D10" s="136" t="s">
        <v>75</v>
      </c>
      <c r="E10" s="136"/>
      <c r="F10" s="136"/>
      <c r="G10" s="136"/>
      <c r="H10" s="136"/>
      <c r="I10" s="146"/>
      <c r="J10" s="147"/>
      <c r="K10" s="147"/>
      <c r="L10" s="147"/>
      <c r="M10" s="147"/>
      <c r="N10" s="170"/>
      <c r="O10" s="143" t="s">
        <v>12</v>
      </c>
      <c r="P10" s="144"/>
      <c r="Q10" s="144"/>
      <c r="R10" s="144"/>
      <c r="S10" s="145"/>
      <c r="T10" s="257"/>
      <c r="U10" s="224"/>
      <c r="V10" s="224"/>
      <c r="W10" s="224"/>
      <c r="X10" s="224"/>
      <c r="Y10" s="225"/>
    </row>
    <row r="11" spans="2:33">
      <c r="B11" s="132"/>
      <c r="C11" s="121"/>
      <c r="D11" s="40" t="s">
        <v>21</v>
      </c>
      <c r="E11" s="41"/>
      <c r="F11" s="41"/>
      <c r="G11" s="41"/>
      <c r="H11" s="42"/>
      <c r="I11" s="46"/>
      <c r="J11" s="47"/>
      <c r="K11" s="47"/>
      <c r="L11" s="47"/>
      <c r="M11" s="47"/>
      <c r="N11" s="48"/>
      <c r="O11" s="143" t="s">
        <v>22</v>
      </c>
      <c r="P11" s="144"/>
      <c r="Q11" s="144"/>
      <c r="R11" s="144"/>
      <c r="S11" s="145"/>
      <c r="T11" s="190"/>
      <c r="U11" s="190"/>
      <c r="V11" s="190"/>
      <c r="W11" s="190"/>
      <c r="X11" s="190"/>
      <c r="Y11" s="191"/>
    </row>
    <row r="12" spans="2:33" ht="16.5" customHeight="1" thickBot="1">
      <c r="B12" s="132"/>
      <c r="C12" s="122"/>
      <c r="D12" s="43"/>
      <c r="E12" s="44"/>
      <c r="F12" s="44"/>
      <c r="G12" s="44"/>
      <c r="H12" s="45"/>
      <c r="I12" s="49"/>
      <c r="J12" s="50"/>
      <c r="K12" s="50"/>
      <c r="L12" s="50"/>
      <c r="M12" s="50"/>
      <c r="N12" s="51"/>
      <c r="O12" s="55" t="s">
        <v>23</v>
      </c>
      <c r="P12" s="56"/>
      <c r="Q12" s="56"/>
      <c r="R12" s="56"/>
      <c r="S12" s="57"/>
      <c r="T12" s="244"/>
      <c r="U12" s="245"/>
      <c r="V12" s="245"/>
      <c r="W12" s="245"/>
      <c r="X12" s="245"/>
      <c r="Y12" s="246"/>
    </row>
    <row r="13" spans="2:33" ht="16.5" customHeight="1">
      <c r="B13" s="132"/>
      <c r="C13" s="258" t="s">
        <v>366</v>
      </c>
      <c r="D13" s="192" t="s">
        <v>13</v>
      </c>
      <c r="E13" s="192"/>
      <c r="F13" s="192"/>
      <c r="G13" s="192"/>
      <c r="H13" s="192"/>
      <c r="I13" s="226"/>
      <c r="J13" s="226"/>
      <c r="K13" s="226"/>
      <c r="L13" s="226"/>
      <c r="M13" s="226"/>
      <c r="N13" s="226"/>
      <c r="O13" s="192" t="s">
        <v>17</v>
      </c>
      <c r="P13" s="192"/>
      <c r="Q13" s="192"/>
      <c r="R13" s="192"/>
      <c r="S13" s="192"/>
      <c r="T13" s="247"/>
      <c r="U13" s="247"/>
      <c r="V13" s="247"/>
      <c r="W13" s="247"/>
      <c r="X13" s="247"/>
      <c r="Y13" s="248"/>
    </row>
    <row r="14" spans="2:33" ht="16.5" customHeight="1">
      <c r="B14" s="132"/>
      <c r="C14" s="258"/>
      <c r="D14" s="143" t="s">
        <v>340</v>
      </c>
      <c r="E14" s="144"/>
      <c r="F14" s="144"/>
      <c r="G14" s="144"/>
      <c r="H14" s="145"/>
      <c r="I14" s="146"/>
      <c r="J14" s="147"/>
      <c r="K14" s="147"/>
      <c r="L14" s="147"/>
      <c r="M14" s="147"/>
      <c r="N14" s="147"/>
      <c r="O14" s="147"/>
      <c r="P14" s="147"/>
      <c r="Q14" s="147"/>
      <c r="R14" s="147"/>
      <c r="S14" s="147"/>
      <c r="T14" s="147"/>
      <c r="U14" s="147"/>
      <c r="V14" s="147"/>
      <c r="W14" s="147"/>
      <c r="X14" s="147"/>
      <c r="Y14" s="148"/>
    </row>
    <row r="15" spans="2:33">
      <c r="B15" s="132"/>
      <c r="C15" s="258"/>
      <c r="D15" s="136" t="s">
        <v>33</v>
      </c>
      <c r="E15" s="136"/>
      <c r="F15" s="136"/>
      <c r="G15" s="136"/>
      <c r="H15" s="136"/>
      <c r="I15" s="149"/>
      <c r="J15" s="149"/>
      <c r="K15" s="149"/>
      <c r="L15" s="149"/>
      <c r="M15" s="149"/>
      <c r="N15" s="149"/>
      <c r="O15" s="149"/>
      <c r="P15" s="149"/>
      <c r="Q15" s="149"/>
      <c r="R15" s="149"/>
      <c r="S15" s="149"/>
      <c r="T15" s="149"/>
      <c r="U15" s="149"/>
      <c r="V15" s="149"/>
      <c r="W15" s="149"/>
      <c r="X15" s="149"/>
      <c r="Y15" s="189"/>
    </row>
    <row r="16" spans="2:33">
      <c r="B16" s="132"/>
      <c r="C16" s="258"/>
      <c r="D16" s="136" t="s">
        <v>20</v>
      </c>
      <c r="E16" s="136"/>
      <c r="F16" s="136"/>
      <c r="G16" s="136"/>
      <c r="H16" s="136"/>
      <c r="I16" s="149"/>
      <c r="J16" s="149"/>
      <c r="K16" s="149"/>
      <c r="L16" s="149"/>
      <c r="M16" s="149"/>
      <c r="N16" s="149"/>
      <c r="O16" s="136" t="s">
        <v>22</v>
      </c>
      <c r="P16" s="136"/>
      <c r="Q16" s="136"/>
      <c r="R16" s="136"/>
      <c r="S16" s="136"/>
      <c r="T16" s="249"/>
      <c r="U16" s="249"/>
      <c r="V16" s="249"/>
      <c r="W16" s="249"/>
      <c r="X16" s="249"/>
      <c r="Y16" s="250"/>
    </row>
    <row r="17" spans="2:25">
      <c r="B17" s="132"/>
      <c r="C17" s="258"/>
      <c r="D17" s="136"/>
      <c r="E17" s="136"/>
      <c r="F17" s="136"/>
      <c r="G17" s="136"/>
      <c r="H17" s="136"/>
      <c r="I17" s="149"/>
      <c r="J17" s="149"/>
      <c r="K17" s="149"/>
      <c r="L17" s="149"/>
      <c r="M17" s="149"/>
      <c r="N17" s="149"/>
      <c r="O17" s="136" t="s">
        <v>23</v>
      </c>
      <c r="P17" s="136"/>
      <c r="Q17" s="136"/>
      <c r="R17" s="136"/>
      <c r="S17" s="136"/>
      <c r="T17" s="249"/>
      <c r="U17" s="249"/>
      <c r="V17" s="249"/>
      <c r="W17" s="249"/>
      <c r="X17" s="249"/>
      <c r="Y17" s="250"/>
    </row>
    <row r="18" spans="2:25" ht="17.25" thickBot="1">
      <c r="B18" s="132"/>
      <c r="C18" s="259"/>
      <c r="D18" s="186" t="s">
        <v>18</v>
      </c>
      <c r="E18" s="186"/>
      <c r="F18" s="186"/>
      <c r="G18" s="186"/>
      <c r="H18" s="186"/>
      <c r="I18" s="185"/>
      <c r="J18" s="185"/>
      <c r="K18" s="185"/>
      <c r="L18" s="185"/>
      <c r="M18" s="185"/>
      <c r="N18" s="185"/>
      <c r="O18" s="186" t="s">
        <v>32</v>
      </c>
      <c r="P18" s="186"/>
      <c r="Q18" s="186"/>
      <c r="R18" s="186"/>
      <c r="S18" s="186"/>
      <c r="T18" s="187"/>
      <c r="U18" s="187"/>
      <c r="V18" s="187"/>
      <c r="W18" s="187"/>
      <c r="X18" s="187"/>
      <c r="Y18" s="188"/>
    </row>
    <row r="19" spans="2:25">
      <c r="B19" s="132"/>
      <c r="C19" s="217" t="s">
        <v>31</v>
      </c>
      <c r="D19" s="161" t="s">
        <v>13</v>
      </c>
      <c r="E19" s="162"/>
      <c r="F19" s="162"/>
      <c r="G19" s="162"/>
      <c r="H19" s="163"/>
      <c r="I19" s="164"/>
      <c r="J19" s="165"/>
      <c r="K19" s="165"/>
      <c r="L19" s="165"/>
      <c r="M19" s="165"/>
      <c r="N19" s="166"/>
      <c r="O19" s="161" t="s">
        <v>17</v>
      </c>
      <c r="P19" s="162"/>
      <c r="Q19" s="162"/>
      <c r="R19" s="162"/>
      <c r="S19" s="163"/>
      <c r="T19" s="167"/>
      <c r="U19" s="168"/>
      <c r="V19" s="168"/>
      <c r="W19" s="168"/>
      <c r="X19" s="168"/>
      <c r="Y19" s="169"/>
    </row>
    <row r="20" spans="2:25">
      <c r="B20" s="132"/>
      <c r="C20" s="217"/>
      <c r="D20" s="143" t="s">
        <v>340</v>
      </c>
      <c r="E20" s="144"/>
      <c r="F20" s="144"/>
      <c r="G20" s="144"/>
      <c r="H20" s="145"/>
      <c r="I20" s="146"/>
      <c r="J20" s="147"/>
      <c r="K20" s="147"/>
      <c r="L20" s="147"/>
      <c r="M20" s="147"/>
      <c r="N20" s="147"/>
      <c r="O20" s="147"/>
      <c r="P20" s="147"/>
      <c r="Q20" s="147"/>
      <c r="R20" s="147"/>
      <c r="S20" s="147"/>
      <c r="T20" s="147"/>
      <c r="U20" s="147"/>
      <c r="V20" s="147"/>
      <c r="W20" s="147"/>
      <c r="X20" s="147"/>
      <c r="Y20" s="148"/>
    </row>
    <row r="21" spans="2:25">
      <c r="B21" s="132"/>
      <c r="C21" s="217"/>
      <c r="D21" s="143" t="s">
        <v>33</v>
      </c>
      <c r="E21" s="144"/>
      <c r="F21" s="144"/>
      <c r="G21" s="144"/>
      <c r="H21" s="145"/>
      <c r="I21" s="146"/>
      <c r="J21" s="147"/>
      <c r="K21" s="147"/>
      <c r="L21" s="147"/>
      <c r="M21" s="147"/>
      <c r="N21" s="147"/>
      <c r="O21" s="147"/>
      <c r="P21" s="147"/>
      <c r="Q21" s="147"/>
      <c r="R21" s="147"/>
      <c r="S21" s="147"/>
      <c r="T21" s="147"/>
      <c r="U21" s="147"/>
      <c r="V21" s="147"/>
      <c r="W21" s="147"/>
      <c r="X21" s="147"/>
      <c r="Y21" s="148"/>
    </row>
    <row r="22" spans="2:25">
      <c r="B22" s="132"/>
      <c r="C22" s="217"/>
      <c r="D22" s="143" t="s">
        <v>339</v>
      </c>
      <c r="E22" s="144"/>
      <c r="F22" s="144"/>
      <c r="G22" s="144"/>
      <c r="H22" s="145"/>
      <c r="I22" s="146"/>
      <c r="J22" s="147"/>
      <c r="K22" s="147"/>
      <c r="L22" s="147"/>
      <c r="M22" s="147"/>
      <c r="N22" s="147"/>
      <c r="O22" s="147"/>
      <c r="P22" s="147"/>
      <c r="Q22" s="147"/>
      <c r="R22" s="147"/>
      <c r="S22" s="147"/>
      <c r="T22" s="147"/>
      <c r="U22" s="147"/>
      <c r="V22" s="147"/>
      <c r="W22" s="147"/>
      <c r="X22" s="147"/>
      <c r="Y22" s="148"/>
    </row>
    <row r="23" spans="2:25" ht="16.5" customHeight="1">
      <c r="B23" s="132"/>
      <c r="C23" s="217"/>
      <c r="D23" s="52" t="s">
        <v>20</v>
      </c>
      <c r="E23" s="53"/>
      <c r="F23" s="53"/>
      <c r="G23" s="53"/>
      <c r="H23" s="54"/>
      <c r="I23" s="177"/>
      <c r="J23" s="178"/>
      <c r="K23" s="178"/>
      <c r="L23" s="178"/>
      <c r="M23" s="178"/>
      <c r="N23" s="179"/>
      <c r="O23" s="143" t="s">
        <v>22</v>
      </c>
      <c r="P23" s="144"/>
      <c r="Q23" s="144"/>
      <c r="R23" s="144"/>
      <c r="S23" s="145"/>
      <c r="T23" s="195"/>
      <c r="U23" s="196"/>
      <c r="V23" s="196"/>
      <c r="W23" s="196"/>
      <c r="X23" s="196"/>
      <c r="Y23" s="197"/>
    </row>
    <row r="24" spans="2:25">
      <c r="B24" s="132"/>
      <c r="C24" s="217"/>
      <c r="D24" s="55"/>
      <c r="E24" s="56"/>
      <c r="F24" s="56"/>
      <c r="G24" s="56"/>
      <c r="H24" s="57"/>
      <c r="I24" s="180"/>
      <c r="J24" s="181"/>
      <c r="K24" s="181"/>
      <c r="L24" s="181"/>
      <c r="M24" s="181"/>
      <c r="N24" s="182"/>
      <c r="O24" s="143" t="s">
        <v>23</v>
      </c>
      <c r="P24" s="144"/>
      <c r="Q24" s="144"/>
      <c r="R24" s="144"/>
      <c r="S24" s="145"/>
      <c r="T24" s="195"/>
      <c r="U24" s="196"/>
      <c r="V24" s="196"/>
      <c r="W24" s="196"/>
      <c r="X24" s="196"/>
      <c r="Y24" s="197"/>
    </row>
    <row r="25" spans="2:25" ht="17.25" thickBot="1">
      <c r="B25" s="134"/>
      <c r="C25" s="218"/>
      <c r="D25" s="143" t="s">
        <v>18</v>
      </c>
      <c r="E25" s="144"/>
      <c r="F25" s="144"/>
      <c r="G25" s="144"/>
      <c r="H25" s="145"/>
      <c r="I25" s="251"/>
      <c r="J25" s="252"/>
      <c r="K25" s="252"/>
      <c r="L25" s="252"/>
      <c r="M25" s="252"/>
      <c r="N25" s="253"/>
      <c r="O25" s="143" t="s">
        <v>32</v>
      </c>
      <c r="P25" s="144"/>
      <c r="Q25" s="144"/>
      <c r="R25" s="144"/>
      <c r="S25" s="145"/>
      <c r="T25" s="171"/>
      <c r="U25" s="172"/>
      <c r="V25" s="172"/>
      <c r="W25" s="172"/>
      <c r="X25" s="172"/>
      <c r="Y25" s="173"/>
    </row>
    <row r="26" spans="2:25" ht="16.5" customHeight="1">
      <c r="B26" s="130" t="s">
        <v>15</v>
      </c>
      <c r="C26" s="133"/>
      <c r="D26" s="161" t="s">
        <v>13</v>
      </c>
      <c r="E26" s="162"/>
      <c r="F26" s="162"/>
      <c r="G26" s="162"/>
      <c r="H26" s="163"/>
      <c r="I26" s="164"/>
      <c r="J26" s="165"/>
      <c r="K26" s="165"/>
      <c r="L26" s="165"/>
      <c r="M26" s="165"/>
      <c r="N26" s="166"/>
      <c r="O26" s="161" t="s">
        <v>17</v>
      </c>
      <c r="P26" s="162"/>
      <c r="Q26" s="162"/>
      <c r="R26" s="162"/>
      <c r="S26" s="163"/>
      <c r="T26" s="167"/>
      <c r="U26" s="168"/>
      <c r="V26" s="168"/>
      <c r="W26" s="168"/>
      <c r="X26" s="168"/>
      <c r="Y26" s="169"/>
    </row>
    <row r="27" spans="2:25">
      <c r="B27" s="132"/>
      <c r="C27" s="133"/>
      <c r="D27" s="143" t="s">
        <v>18</v>
      </c>
      <c r="E27" s="144"/>
      <c r="F27" s="144"/>
      <c r="G27" s="144"/>
      <c r="H27" s="145"/>
      <c r="I27" s="146"/>
      <c r="J27" s="147"/>
      <c r="K27" s="147"/>
      <c r="L27" s="147"/>
      <c r="M27" s="147"/>
      <c r="N27" s="170"/>
      <c r="O27" s="143" t="s">
        <v>19</v>
      </c>
      <c r="P27" s="144"/>
      <c r="Q27" s="144"/>
      <c r="R27" s="144"/>
      <c r="S27" s="145"/>
      <c r="T27" s="171"/>
      <c r="U27" s="172"/>
      <c r="V27" s="172"/>
      <c r="W27" s="172"/>
      <c r="X27" s="172"/>
      <c r="Y27" s="173"/>
    </row>
    <row r="28" spans="2:25">
      <c r="B28" s="132"/>
      <c r="C28" s="133"/>
      <c r="D28" s="143" t="s">
        <v>20</v>
      </c>
      <c r="E28" s="144"/>
      <c r="F28" s="144"/>
      <c r="G28" s="144"/>
      <c r="H28" s="145"/>
      <c r="I28" s="174"/>
      <c r="J28" s="175"/>
      <c r="K28" s="175"/>
      <c r="L28" s="175"/>
      <c r="M28" s="175"/>
      <c r="N28" s="176"/>
      <c r="O28" s="143" t="s">
        <v>12</v>
      </c>
      <c r="P28" s="144"/>
      <c r="Q28" s="144"/>
      <c r="R28" s="144"/>
      <c r="S28" s="145"/>
      <c r="T28" s="146"/>
      <c r="U28" s="147"/>
      <c r="V28" s="147"/>
      <c r="W28" s="147"/>
      <c r="X28" s="147"/>
      <c r="Y28" s="148"/>
    </row>
    <row r="29" spans="2:25">
      <c r="B29" s="132"/>
      <c r="C29" s="133"/>
      <c r="D29" s="52" t="s">
        <v>21</v>
      </c>
      <c r="E29" s="53"/>
      <c r="F29" s="53"/>
      <c r="G29" s="53"/>
      <c r="H29" s="54"/>
      <c r="I29" s="149"/>
      <c r="J29" s="149"/>
      <c r="K29" s="149"/>
      <c r="L29" s="149"/>
      <c r="M29" s="149"/>
      <c r="N29" s="149"/>
      <c r="O29" s="150" t="s">
        <v>22</v>
      </c>
      <c r="P29" s="150"/>
      <c r="Q29" s="150"/>
      <c r="R29" s="150"/>
      <c r="S29" s="150"/>
      <c r="T29" s="151"/>
      <c r="U29" s="151"/>
      <c r="V29" s="151"/>
      <c r="W29" s="151"/>
      <c r="X29" s="151"/>
      <c r="Y29" s="152"/>
    </row>
    <row r="30" spans="2:25">
      <c r="B30" s="132"/>
      <c r="C30" s="133"/>
      <c r="D30" s="55"/>
      <c r="E30" s="56"/>
      <c r="F30" s="56"/>
      <c r="G30" s="56"/>
      <c r="H30" s="57"/>
      <c r="I30" s="149"/>
      <c r="J30" s="149"/>
      <c r="K30" s="149"/>
      <c r="L30" s="149"/>
      <c r="M30" s="149"/>
      <c r="N30" s="149"/>
      <c r="O30" s="150" t="s">
        <v>23</v>
      </c>
      <c r="P30" s="150"/>
      <c r="Q30" s="150"/>
      <c r="R30" s="150"/>
      <c r="S30" s="150"/>
      <c r="T30" s="153"/>
      <c r="U30" s="154"/>
      <c r="V30" s="154"/>
      <c r="W30" s="154"/>
      <c r="X30" s="154"/>
      <c r="Y30" s="155"/>
    </row>
    <row r="31" spans="2:25" ht="17.25" thickBot="1">
      <c r="B31" s="134"/>
      <c r="C31" s="135"/>
      <c r="D31" s="52" t="s">
        <v>14</v>
      </c>
      <c r="E31" s="53"/>
      <c r="F31" s="53"/>
      <c r="G31" s="53"/>
      <c r="H31" s="54"/>
      <c r="I31" s="158"/>
      <c r="J31" s="159"/>
      <c r="K31" s="159"/>
      <c r="L31" s="159"/>
      <c r="M31" s="159"/>
      <c r="N31" s="159"/>
      <c r="O31" s="159"/>
      <c r="P31" s="159"/>
      <c r="Q31" s="159"/>
      <c r="R31" s="159"/>
      <c r="S31" s="159"/>
      <c r="T31" s="159"/>
      <c r="U31" s="159"/>
      <c r="V31" s="159"/>
      <c r="W31" s="159"/>
      <c r="X31" s="159"/>
      <c r="Y31" s="160"/>
    </row>
    <row r="32" spans="2:25">
      <c r="B32" s="130" t="s">
        <v>24</v>
      </c>
      <c r="C32" s="131"/>
      <c r="D32" s="136" t="s">
        <v>25</v>
      </c>
      <c r="E32" s="136"/>
      <c r="F32" s="136"/>
      <c r="G32" s="136"/>
      <c r="H32" s="136"/>
      <c r="I32" s="137" t="s">
        <v>36</v>
      </c>
      <c r="J32" s="137"/>
      <c r="K32" s="137"/>
      <c r="L32" s="137"/>
      <c r="M32" s="137"/>
      <c r="N32" s="137"/>
      <c r="O32" s="137"/>
      <c r="P32" s="137"/>
      <c r="Q32" s="137"/>
      <c r="R32" s="143" t="s">
        <v>35</v>
      </c>
      <c r="S32" s="144"/>
      <c r="T32" s="144"/>
      <c r="U32" s="145"/>
      <c r="V32" s="146"/>
      <c r="W32" s="147"/>
      <c r="X32" s="147"/>
      <c r="Y32" s="148"/>
    </row>
    <row r="33" spans="2:30" ht="16.5" customHeight="1">
      <c r="B33" s="132"/>
      <c r="C33" s="133"/>
      <c r="D33" s="136" t="s">
        <v>26</v>
      </c>
      <c r="E33" s="136"/>
      <c r="F33" s="136"/>
      <c r="G33" s="136"/>
      <c r="H33" s="136"/>
      <c r="I33" s="136" t="s">
        <v>27</v>
      </c>
      <c r="J33" s="136"/>
      <c r="K33" s="136"/>
      <c r="L33" s="136"/>
      <c r="M33" s="136"/>
      <c r="N33" s="136"/>
      <c r="O33" s="136"/>
      <c r="P33" s="136"/>
      <c r="Q33" s="136"/>
      <c r="R33" s="136" t="s">
        <v>28</v>
      </c>
      <c r="S33" s="136"/>
      <c r="T33" s="136"/>
      <c r="U33" s="136"/>
      <c r="V33" s="136"/>
      <c r="W33" s="136"/>
      <c r="X33" s="136"/>
      <c r="Y33" s="141"/>
    </row>
    <row r="34" spans="2:30">
      <c r="B34" s="132"/>
      <c r="C34" s="133"/>
      <c r="D34" s="219">
        <f>I34+R34</f>
        <v>0</v>
      </c>
      <c r="E34" s="219"/>
      <c r="F34" s="219"/>
      <c r="G34" s="220"/>
      <c r="H34" s="33" t="s">
        <v>93</v>
      </c>
      <c r="I34" s="221"/>
      <c r="J34" s="222"/>
      <c r="K34" s="222"/>
      <c r="L34" s="222"/>
      <c r="M34" s="222"/>
      <c r="N34" s="222"/>
      <c r="O34" s="222"/>
      <c r="P34" s="222"/>
      <c r="Q34" s="33" t="s">
        <v>93</v>
      </c>
      <c r="R34" s="221"/>
      <c r="S34" s="222"/>
      <c r="T34" s="222"/>
      <c r="U34" s="222"/>
      <c r="V34" s="222"/>
      <c r="W34" s="222"/>
      <c r="X34" s="222"/>
      <c r="Y34" s="28" t="s">
        <v>93</v>
      </c>
    </row>
    <row r="35" spans="2:30" ht="17.25" thickBot="1">
      <c r="B35" s="134"/>
      <c r="C35" s="135"/>
      <c r="D35" s="138" t="str">
        <f>IFERROR(I35+R35,"")</f>
        <v/>
      </c>
      <c r="E35" s="139"/>
      <c r="F35" s="139"/>
      <c r="G35" s="139"/>
      <c r="H35" s="140"/>
      <c r="I35" s="138" t="str">
        <f>IFERROR(I34/($I$34+$R$34),"")</f>
        <v/>
      </c>
      <c r="J35" s="139"/>
      <c r="K35" s="139"/>
      <c r="L35" s="139"/>
      <c r="M35" s="139"/>
      <c r="N35" s="139"/>
      <c r="O35" s="139"/>
      <c r="P35" s="139"/>
      <c r="Q35" s="140"/>
      <c r="R35" s="138" t="str">
        <f>IFERROR(R34/($I$34+$R$34),"")</f>
        <v/>
      </c>
      <c r="S35" s="139"/>
      <c r="T35" s="139"/>
      <c r="U35" s="139"/>
      <c r="V35" s="139"/>
      <c r="W35" s="139"/>
      <c r="X35" s="139"/>
      <c r="Y35" s="142"/>
    </row>
    <row r="36" spans="2:30" ht="16.5" customHeight="1">
      <c r="B36" s="8" t="s">
        <v>16</v>
      </c>
      <c r="C36" s="9"/>
      <c r="D36" s="9"/>
      <c r="E36" s="9"/>
      <c r="F36" s="9"/>
      <c r="G36" s="9"/>
      <c r="H36" s="9"/>
      <c r="I36" s="9"/>
      <c r="J36" s="9"/>
      <c r="K36" s="9"/>
      <c r="L36" s="9"/>
      <c r="M36" s="9"/>
      <c r="N36" s="9"/>
      <c r="O36" s="9"/>
      <c r="P36" s="9"/>
      <c r="Q36" s="9"/>
      <c r="R36" s="9"/>
      <c r="S36" s="9"/>
      <c r="T36" s="9"/>
      <c r="U36" s="9"/>
      <c r="V36" s="9"/>
      <c r="W36" s="9"/>
      <c r="X36" s="9"/>
      <c r="Y36" s="10"/>
    </row>
    <row r="37" spans="2:30" ht="16.5" customHeight="1">
      <c r="B37" s="13"/>
      <c r="C37" s="14"/>
      <c r="D37" s="14"/>
      <c r="E37" s="14"/>
      <c r="F37" s="14"/>
      <c r="G37" s="14" t="s">
        <v>362</v>
      </c>
      <c r="H37" s="14"/>
      <c r="I37" s="14"/>
      <c r="J37" s="14"/>
      <c r="K37" s="14"/>
      <c r="L37" s="14"/>
      <c r="M37" s="14"/>
      <c r="N37" s="14"/>
      <c r="O37" s="14"/>
      <c r="P37" s="14"/>
      <c r="Q37" s="14"/>
      <c r="R37" s="11"/>
      <c r="S37" s="11"/>
      <c r="T37" s="14"/>
      <c r="U37" s="14"/>
      <c r="V37" s="14"/>
      <c r="W37" s="14"/>
      <c r="X37" s="14"/>
      <c r="Y37" s="15"/>
      <c r="AD37" s="3"/>
    </row>
    <row r="38" spans="2:30">
      <c r="B38" s="268"/>
      <c r="C38" s="269"/>
      <c r="D38" s="269"/>
      <c r="E38" s="269"/>
      <c r="F38" s="269"/>
      <c r="G38" s="269"/>
      <c r="H38" s="269"/>
      <c r="I38" s="269"/>
      <c r="J38" s="269"/>
      <c r="K38" s="269"/>
      <c r="L38" s="269"/>
      <c r="M38" s="269"/>
      <c r="N38" s="269"/>
      <c r="O38" s="269"/>
      <c r="P38" s="269"/>
      <c r="Q38" s="269"/>
      <c r="R38" s="269"/>
      <c r="S38" s="269"/>
      <c r="T38" s="269"/>
      <c r="U38" s="269"/>
      <c r="V38" s="269"/>
      <c r="W38" s="269"/>
      <c r="X38" s="269"/>
      <c r="Y38" s="270"/>
    </row>
    <row r="39" spans="2:30">
      <c r="B39" s="268"/>
      <c r="C39" s="269"/>
      <c r="D39" s="269"/>
      <c r="E39" s="269"/>
      <c r="F39" s="269"/>
      <c r="G39" s="269"/>
      <c r="H39" s="269"/>
      <c r="I39" s="269"/>
      <c r="J39" s="269"/>
      <c r="K39" s="269"/>
      <c r="L39" s="272"/>
      <c r="M39" s="269"/>
      <c r="N39" s="269"/>
      <c r="O39" s="269"/>
      <c r="P39" s="272"/>
      <c r="Q39" s="269"/>
      <c r="R39" s="269"/>
      <c r="S39" s="269"/>
      <c r="T39" s="273" t="str">
        <f ca="1">YEAR(TODAY()) &amp; "."</f>
        <v>2024.</v>
      </c>
      <c r="U39" s="273"/>
      <c r="V39" s="269" t="str">
        <f ca="1">MONTH(TODAY()) &amp; "."</f>
        <v>1.</v>
      </c>
      <c r="W39" s="269" t="str">
        <f ca="1">DAY(TODAY()) &amp; "."</f>
        <v>22.</v>
      </c>
      <c r="X39" s="269"/>
      <c r="Y39" s="270"/>
    </row>
    <row r="40" spans="2:30">
      <c r="B40" s="268"/>
      <c r="C40" s="269"/>
      <c r="D40" s="269"/>
      <c r="E40" s="269"/>
      <c r="F40" s="269"/>
      <c r="G40" s="269"/>
      <c r="H40" s="269"/>
      <c r="I40" s="269"/>
      <c r="J40" s="269"/>
      <c r="K40" s="269"/>
      <c r="L40" s="269"/>
      <c r="M40" s="269"/>
      <c r="N40" s="269"/>
      <c r="O40" s="269"/>
      <c r="P40" s="269"/>
      <c r="Q40" s="269"/>
      <c r="R40" s="272"/>
      <c r="S40" s="269"/>
      <c r="T40" s="269"/>
      <c r="U40" s="269"/>
      <c r="V40" s="269"/>
      <c r="W40" s="269"/>
      <c r="X40" s="269"/>
      <c r="Y40" s="270"/>
    </row>
    <row r="41" spans="2:30">
      <c r="B41" s="268"/>
      <c r="C41" s="269"/>
      <c r="D41" s="269"/>
      <c r="E41" s="269"/>
      <c r="F41" s="269"/>
      <c r="G41" s="269"/>
      <c r="H41" s="269"/>
      <c r="I41" s="269"/>
      <c r="J41" s="269"/>
      <c r="K41" s="269"/>
      <c r="L41" s="269"/>
      <c r="M41" s="269"/>
      <c r="N41" s="269"/>
      <c r="O41" s="269"/>
      <c r="P41" s="272" t="s">
        <v>338</v>
      </c>
      <c r="Q41" s="269"/>
      <c r="R41" s="272"/>
      <c r="S41" s="269"/>
      <c r="T41" s="269"/>
      <c r="U41" s="269"/>
      <c r="V41" s="269"/>
      <c r="W41" s="269"/>
      <c r="X41" s="269"/>
      <c r="Y41" s="270"/>
    </row>
    <row r="42" spans="2:30">
      <c r="B42" s="274"/>
      <c r="C42" s="272"/>
      <c r="D42" s="272"/>
      <c r="E42" s="272"/>
      <c r="F42" s="272"/>
      <c r="G42" s="272"/>
      <c r="H42" s="272"/>
      <c r="I42" s="272"/>
      <c r="J42" s="272"/>
      <c r="K42" s="272"/>
      <c r="L42" s="272"/>
      <c r="M42" s="272"/>
      <c r="N42" s="272"/>
      <c r="O42" s="271"/>
      <c r="P42" s="272"/>
      <c r="Q42" s="272"/>
      <c r="R42" s="272" t="s">
        <v>337</v>
      </c>
      <c r="S42" s="272"/>
      <c r="T42" s="271"/>
      <c r="U42" s="272"/>
      <c r="V42" s="272"/>
      <c r="W42" s="272"/>
      <c r="X42" s="272"/>
      <c r="Y42" s="275"/>
    </row>
    <row r="43" spans="2:30">
      <c r="B43" s="274"/>
      <c r="C43" s="272"/>
      <c r="D43" s="272"/>
      <c r="E43" s="272"/>
      <c r="F43" s="272"/>
      <c r="G43" s="272"/>
      <c r="H43" s="272"/>
      <c r="I43" s="272"/>
      <c r="J43" s="272"/>
      <c r="K43" s="272"/>
      <c r="L43" s="272"/>
      <c r="M43" s="272"/>
      <c r="N43" s="272"/>
      <c r="O43" s="272"/>
      <c r="P43" s="272"/>
      <c r="Q43" s="272"/>
      <c r="R43" s="272" t="s">
        <v>336</v>
      </c>
      <c r="S43" s="272"/>
      <c r="T43" s="272"/>
      <c r="U43" s="272"/>
      <c r="V43" s="272"/>
      <c r="W43" s="272"/>
      <c r="X43" s="272"/>
      <c r="Y43" s="275"/>
    </row>
    <row r="44" spans="2:30" ht="16.5" customHeight="1">
      <c r="B44" s="210" t="s">
        <v>335</v>
      </c>
      <c r="C44" s="211"/>
      <c r="D44" s="211"/>
      <c r="E44" s="211"/>
      <c r="F44" s="211"/>
      <c r="G44" s="211"/>
      <c r="H44" s="211"/>
      <c r="I44" s="211"/>
      <c r="J44" s="211"/>
      <c r="K44" s="211"/>
      <c r="L44" s="211"/>
      <c r="M44" s="211"/>
      <c r="N44" s="211"/>
      <c r="O44" s="211"/>
      <c r="P44" s="211"/>
      <c r="Q44" s="211"/>
      <c r="R44" s="211"/>
      <c r="S44" s="211"/>
      <c r="T44" s="211"/>
      <c r="U44" s="211"/>
      <c r="V44" s="211"/>
      <c r="W44" s="211"/>
      <c r="X44" s="211"/>
      <c r="Y44" s="212"/>
    </row>
    <row r="45" spans="2:30">
      <c r="B45" s="213"/>
      <c r="C45" s="214"/>
      <c r="D45" s="214"/>
      <c r="E45" s="214"/>
      <c r="F45" s="214"/>
      <c r="G45" s="214"/>
      <c r="H45" s="214"/>
      <c r="I45" s="214"/>
      <c r="J45" s="214"/>
      <c r="K45" s="214"/>
      <c r="L45" s="214"/>
      <c r="M45" s="214"/>
      <c r="N45" s="214"/>
      <c r="O45" s="214"/>
      <c r="P45" s="214"/>
      <c r="Q45" s="214"/>
      <c r="R45" s="214"/>
      <c r="S45" s="214"/>
      <c r="T45" s="214"/>
      <c r="U45" s="214"/>
      <c r="V45" s="214"/>
      <c r="W45" s="214"/>
      <c r="X45" s="214"/>
      <c r="Y45" s="215"/>
    </row>
    <row r="46" spans="2:30" ht="17.25" thickBot="1">
      <c r="B46" s="207" t="s">
        <v>334</v>
      </c>
      <c r="C46" s="208"/>
      <c r="D46" s="208"/>
      <c r="E46" s="208"/>
      <c r="F46" s="208"/>
      <c r="G46" s="208"/>
      <c r="H46" s="208"/>
      <c r="I46" s="208"/>
      <c r="J46" s="208"/>
      <c r="K46" s="208"/>
      <c r="L46" s="208"/>
      <c r="M46" s="208"/>
      <c r="N46" s="208"/>
      <c r="O46" s="208"/>
      <c r="P46" s="208"/>
      <c r="Q46" s="208"/>
      <c r="R46" s="208"/>
      <c r="S46" s="208"/>
      <c r="T46" s="208"/>
      <c r="U46" s="208"/>
      <c r="V46" s="208"/>
      <c r="W46" s="208"/>
      <c r="X46" s="208"/>
      <c r="Y46" s="209"/>
    </row>
    <row r="47" spans="2:30" ht="20.25">
      <c r="B47" s="6" t="s">
        <v>0</v>
      </c>
      <c r="C47" s="7"/>
      <c r="D47" s="7"/>
      <c r="E47" s="7"/>
      <c r="F47" s="7"/>
    </row>
    <row r="48" spans="2:30" ht="17.100000000000001" customHeight="1"/>
    <row r="49" spans="2:25" ht="17.100000000000001" customHeight="1">
      <c r="B49" s="18" t="s">
        <v>37</v>
      </c>
    </row>
    <row r="50" spans="2:25" ht="17.100000000000001" customHeight="1">
      <c r="B50" s="238">
        <f>D4</f>
        <v>0</v>
      </c>
      <c r="C50" s="239"/>
      <c r="D50" s="239"/>
      <c r="E50" s="239"/>
      <c r="F50" s="239"/>
      <c r="G50" s="239"/>
      <c r="H50" s="239"/>
      <c r="I50" s="239"/>
      <c r="J50" s="239"/>
      <c r="K50" s="239"/>
      <c r="L50" s="239"/>
      <c r="M50" s="239"/>
      <c r="N50" s="239"/>
      <c r="O50" s="239"/>
      <c r="P50" s="239"/>
      <c r="Q50" s="239"/>
      <c r="R50" s="239"/>
      <c r="S50" s="239"/>
      <c r="T50" s="239"/>
      <c r="U50" s="239"/>
      <c r="V50" s="239"/>
      <c r="W50" s="239"/>
      <c r="X50" s="239"/>
      <c r="Y50" s="240"/>
    </row>
    <row r="51" spans="2:25" ht="17.100000000000001" customHeight="1">
      <c r="B51" s="241"/>
      <c r="C51" s="242"/>
      <c r="D51" s="242"/>
      <c r="E51" s="242"/>
      <c r="F51" s="242"/>
      <c r="G51" s="242"/>
      <c r="H51" s="242"/>
      <c r="I51" s="242"/>
      <c r="J51" s="242"/>
      <c r="K51" s="242"/>
      <c r="L51" s="242"/>
      <c r="M51" s="242"/>
      <c r="N51" s="242"/>
      <c r="O51" s="242"/>
      <c r="P51" s="242"/>
      <c r="Q51" s="242"/>
      <c r="R51" s="242"/>
      <c r="S51" s="242"/>
      <c r="T51" s="242"/>
      <c r="U51" s="242"/>
      <c r="V51" s="242"/>
      <c r="W51" s="242"/>
      <c r="X51" s="242"/>
      <c r="Y51" s="243"/>
    </row>
    <row r="52" spans="2:25" ht="17.100000000000001" customHeight="1"/>
    <row r="53" spans="2:25" ht="17.100000000000001" customHeight="1">
      <c r="B53" s="18" t="s">
        <v>369</v>
      </c>
    </row>
    <row r="54" spans="2:25" ht="17.100000000000001" customHeight="1">
      <c r="B54" s="237" t="s">
        <v>5</v>
      </c>
      <c r="C54" s="237"/>
      <c r="D54" s="237"/>
      <c r="E54" s="62" t="s">
        <v>43</v>
      </c>
      <c r="F54" s="63"/>
      <c r="G54" s="66" t="s">
        <v>44</v>
      </c>
      <c r="H54" s="63"/>
      <c r="I54" s="231" t="s">
        <v>69</v>
      </c>
      <c r="J54" s="232"/>
      <c r="K54" s="232"/>
      <c r="L54" s="233"/>
      <c r="M54" s="231" t="s">
        <v>70</v>
      </c>
      <c r="N54" s="232"/>
      <c r="O54" s="232"/>
      <c r="P54" s="233"/>
      <c r="Q54" s="231" t="s">
        <v>71</v>
      </c>
      <c r="R54" s="232"/>
      <c r="S54" s="232"/>
      <c r="T54" s="233"/>
      <c r="U54" s="227" t="s">
        <v>72</v>
      </c>
      <c r="V54" s="228"/>
      <c r="W54" s="62" t="s">
        <v>42</v>
      </c>
      <c r="X54" s="66"/>
      <c r="Y54" s="63"/>
    </row>
    <row r="55" spans="2:25" ht="17.100000000000001" customHeight="1">
      <c r="B55" s="237"/>
      <c r="C55" s="237"/>
      <c r="D55" s="237"/>
      <c r="E55" s="64"/>
      <c r="F55" s="65"/>
      <c r="G55" s="67"/>
      <c r="H55" s="65"/>
      <c r="I55" s="234"/>
      <c r="J55" s="235"/>
      <c r="K55" s="235"/>
      <c r="L55" s="236"/>
      <c r="M55" s="234"/>
      <c r="N55" s="235"/>
      <c r="O55" s="235"/>
      <c r="P55" s="236"/>
      <c r="Q55" s="234"/>
      <c r="R55" s="235"/>
      <c r="S55" s="235"/>
      <c r="T55" s="236"/>
      <c r="U55" s="229"/>
      <c r="V55" s="230"/>
      <c r="W55" s="64"/>
      <c r="X55" s="67"/>
      <c r="Y55" s="65"/>
    </row>
    <row r="56" spans="2:25" ht="17.100000000000001" customHeight="1">
      <c r="B56" s="198" t="s">
        <v>39</v>
      </c>
      <c r="C56" s="123"/>
      <c r="D56" s="123"/>
      <c r="E56" s="68" t="s">
        <v>47</v>
      </c>
      <c r="F56" s="69"/>
      <c r="G56" s="72" t="s">
        <v>50</v>
      </c>
      <c r="H56" s="73"/>
      <c r="I56" s="99">
        <v>100</v>
      </c>
      <c r="J56" s="100"/>
      <c r="K56" s="100"/>
      <c r="L56" s="101"/>
      <c r="M56" s="105">
        <v>10</v>
      </c>
      <c r="N56" s="106"/>
      <c r="O56" s="106"/>
      <c r="P56" s="107"/>
      <c r="Q56" s="111">
        <f>IF(ABS(I56-M56)=0,"",ABS(I56-M56))</f>
        <v>90</v>
      </c>
      <c r="R56" s="112"/>
      <c r="S56" s="112"/>
      <c r="T56" s="113"/>
      <c r="U56" s="95">
        <f>IFERROR(Q56/I56,"")</f>
        <v>0.9</v>
      </c>
      <c r="V56" s="96"/>
      <c r="W56" s="79"/>
      <c r="X56" s="80"/>
      <c r="Y56" s="81"/>
    </row>
    <row r="57" spans="2:25" ht="17.100000000000001" customHeight="1">
      <c r="B57" s="123"/>
      <c r="C57" s="123"/>
      <c r="D57" s="123"/>
      <c r="E57" s="70"/>
      <c r="F57" s="71"/>
      <c r="G57" s="74"/>
      <c r="H57" s="75"/>
      <c r="I57" s="102"/>
      <c r="J57" s="103"/>
      <c r="K57" s="103"/>
      <c r="L57" s="104"/>
      <c r="M57" s="108"/>
      <c r="N57" s="109"/>
      <c r="O57" s="109"/>
      <c r="P57" s="110"/>
      <c r="Q57" s="114"/>
      <c r="R57" s="115"/>
      <c r="S57" s="115"/>
      <c r="T57" s="116"/>
      <c r="U57" s="97"/>
      <c r="V57" s="98"/>
      <c r="W57" s="82"/>
      <c r="X57" s="83"/>
      <c r="Y57" s="84"/>
    </row>
    <row r="58" spans="2:25" ht="17.100000000000001" customHeight="1">
      <c r="B58" s="123"/>
      <c r="C58" s="123"/>
      <c r="D58" s="123"/>
      <c r="E58" s="68" t="s">
        <v>48</v>
      </c>
      <c r="F58" s="69"/>
      <c r="G58" s="72" t="s">
        <v>50</v>
      </c>
      <c r="H58" s="73"/>
      <c r="I58" s="99">
        <v>90</v>
      </c>
      <c r="J58" s="100"/>
      <c r="K58" s="100"/>
      <c r="L58" s="101"/>
      <c r="M58" s="105">
        <v>20</v>
      </c>
      <c r="N58" s="106"/>
      <c r="O58" s="106"/>
      <c r="P58" s="107"/>
      <c r="Q58" s="111">
        <f t="shared" ref="Q58" si="0">IF(ABS(I58-M58)=0,"",ABS(I58-M58))</f>
        <v>70</v>
      </c>
      <c r="R58" s="112"/>
      <c r="S58" s="112"/>
      <c r="T58" s="113"/>
      <c r="U58" s="95">
        <f t="shared" ref="U58" si="1">IFERROR(Q58/I58,"")</f>
        <v>0.77777777777777779</v>
      </c>
      <c r="V58" s="96"/>
      <c r="W58" s="79"/>
      <c r="X58" s="80"/>
      <c r="Y58" s="81"/>
    </row>
    <row r="59" spans="2:25" ht="17.100000000000001" customHeight="1">
      <c r="B59" s="123"/>
      <c r="C59" s="123"/>
      <c r="D59" s="123"/>
      <c r="E59" s="70"/>
      <c r="F59" s="71"/>
      <c r="G59" s="74"/>
      <c r="H59" s="75"/>
      <c r="I59" s="102"/>
      <c r="J59" s="103"/>
      <c r="K59" s="103"/>
      <c r="L59" s="104"/>
      <c r="M59" s="108"/>
      <c r="N59" s="109"/>
      <c r="O59" s="109"/>
      <c r="P59" s="110"/>
      <c r="Q59" s="114"/>
      <c r="R59" s="115"/>
      <c r="S59" s="115"/>
      <c r="T59" s="116"/>
      <c r="U59" s="97"/>
      <c r="V59" s="98"/>
      <c r="W59" s="82"/>
      <c r="X59" s="83"/>
      <c r="Y59" s="84"/>
    </row>
    <row r="60" spans="2:25" ht="17.100000000000001" customHeight="1">
      <c r="B60" s="123"/>
      <c r="C60" s="123"/>
      <c r="D60" s="123"/>
      <c r="E60" s="68" t="s">
        <v>49</v>
      </c>
      <c r="F60" s="69"/>
      <c r="G60" s="72" t="s">
        <v>50</v>
      </c>
      <c r="H60" s="73"/>
      <c r="I60" s="99">
        <v>80</v>
      </c>
      <c r="J60" s="100"/>
      <c r="K60" s="100"/>
      <c r="L60" s="101"/>
      <c r="M60" s="105">
        <v>30</v>
      </c>
      <c r="N60" s="106"/>
      <c r="O60" s="106"/>
      <c r="P60" s="107"/>
      <c r="Q60" s="111">
        <f t="shared" ref="Q60" si="2">IF(ABS(I60-M60)=0,"",ABS(I60-M60))</f>
        <v>50</v>
      </c>
      <c r="R60" s="112"/>
      <c r="S60" s="112"/>
      <c r="T60" s="113"/>
      <c r="U60" s="95">
        <f t="shared" ref="U60" si="3">IFERROR(Q60/I60,"")</f>
        <v>0.625</v>
      </c>
      <c r="V60" s="96"/>
      <c r="W60" s="79"/>
      <c r="X60" s="80"/>
      <c r="Y60" s="81"/>
    </row>
    <row r="61" spans="2:25" ht="17.100000000000001" customHeight="1">
      <c r="B61" s="123"/>
      <c r="C61" s="123"/>
      <c r="D61" s="123"/>
      <c r="E61" s="70"/>
      <c r="F61" s="71"/>
      <c r="G61" s="74"/>
      <c r="H61" s="75"/>
      <c r="I61" s="102"/>
      <c r="J61" s="103"/>
      <c r="K61" s="103"/>
      <c r="L61" s="104"/>
      <c r="M61" s="108"/>
      <c r="N61" s="109"/>
      <c r="O61" s="109"/>
      <c r="P61" s="110"/>
      <c r="Q61" s="114"/>
      <c r="R61" s="115"/>
      <c r="S61" s="115"/>
      <c r="T61" s="116"/>
      <c r="U61" s="97"/>
      <c r="V61" s="98"/>
      <c r="W61" s="82"/>
      <c r="X61" s="83"/>
      <c r="Y61" s="84"/>
    </row>
    <row r="62" spans="2:25" ht="17.100000000000001" customHeight="1">
      <c r="B62" s="123"/>
      <c r="C62" s="123"/>
      <c r="D62" s="123"/>
      <c r="E62" s="68"/>
      <c r="F62" s="69"/>
      <c r="G62" s="72"/>
      <c r="H62" s="73"/>
      <c r="I62" s="99"/>
      <c r="J62" s="100"/>
      <c r="K62" s="100"/>
      <c r="L62" s="101"/>
      <c r="M62" s="105"/>
      <c r="N62" s="106"/>
      <c r="O62" s="106"/>
      <c r="P62" s="107"/>
      <c r="Q62" s="111" t="str">
        <f t="shared" ref="Q62" si="4">IF(ABS(I62-M62)=0,"",ABS(I62-M62))</f>
        <v/>
      </c>
      <c r="R62" s="112"/>
      <c r="S62" s="112"/>
      <c r="T62" s="113"/>
      <c r="U62" s="95" t="str">
        <f t="shared" ref="U62" si="5">IFERROR(Q62/I62,"")</f>
        <v/>
      </c>
      <c r="V62" s="96"/>
      <c r="W62" s="79"/>
      <c r="X62" s="80"/>
      <c r="Y62" s="81"/>
    </row>
    <row r="63" spans="2:25" ht="17.100000000000001" customHeight="1">
      <c r="B63" s="123"/>
      <c r="C63" s="123"/>
      <c r="D63" s="123"/>
      <c r="E63" s="70"/>
      <c r="F63" s="71"/>
      <c r="G63" s="74"/>
      <c r="H63" s="75"/>
      <c r="I63" s="102"/>
      <c r="J63" s="103"/>
      <c r="K63" s="103"/>
      <c r="L63" s="104"/>
      <c r="M63" s="108"/>
      <c r="N63" s="109"/>
      <c r="O63" s="109"/>
      <c r="P63" s="110"/>
      <c r="Q63" s="114"/>
      <c r="R63" s="115"/>
      <c r="S63" s="115"/>
      <c r="T63" s="116"/>
      <c r="U63" s="97"/>
      <c r="V63" s="98"/>
      <c r="W63" s="82"/>
      <c r="X63" s="83"/>
      <c r="Y63" s="84"/>
    </row>
    <row r="64" spans="2:25" ht="17.100000000000001" customHeight="1">
      <c r="B64" s="123"/>
      <c r="C64" s="123"/>
      <c r="D64" s="123"/>
      <c r="E64" s="68"/>
      <c r="F64" s="69"/>
      <c r="G64" s="72"/>
      <c r="H64" s="73"/>
      <c r="I64" s="99"/>
      <c r="J64" s="100"/>
      <c r="K64" s="100"/>
      <c r="L64" s="101"/>
      <c r="M64" s="105"/>
      <c r="N64" s="106"/>
      <c r="O64" s="106"/>
      <c r="P64" s="107"/>
      <c r="Q64" s="111" t="str">
        <f t="shared" ref="Q64" si="6">IF(ABS(I64-M64)=0,"",ABS(I64-M64))</f>
        <v/>
      </c>
      <c r="R64" s="112"/>
      <c r="S64" s="112"/>
      <c r="T64" s="113"/>
      <c r="U64" s="95" t="str">
        <f t="shared" ref="U64" si="7">IFERROR(Q64/I64,"")</f>
        <v/>
      </c>
      <c r="V64" s="96"/>
      <c r="W64" s="79"/>
      <c r="X64" s="80"/>
      <c r="Y64" s="81"/>
    </row>
    <row r="65" spans="2:25" ht="17.100000000000001" customHeight="1">
      <c r="B65" s="123"/>
      <c r="C65" s="123"/>
      <c r="D65" s="123"/>
      <c r="E65" s="70"/>
      <c r="F65" s="71"/>
      <c r="G65" s="74"/>
      <c r="H65" s="75"/>
      <c r="I65" s="102"/>
      <c r="J65" s="103"/>
      <c r="K65" s="103"/>
      <c r="L65" s="104"/>
      <c r="M65" s="108"/>
      <c r="N65" s="109"/>
      <c r="O65" s="109"/>
      <c r="P65" s="110"/>
      <c r="Q65" s="114"/>
      <c r="R65" s="115"/>
      <c r="S65" s="115"/>
      <c r="T65" s="116"/>
      <c r="U65" s="97"/>
      <c r="V65" s="98"/>
      <c r="W65" s="82"/>
      <c r="X65" s="83"/>
      <c r="Y65" s="84"/>
    </row>
    <row r="66" spans="2:25" ht="17.100000000000001" customHeight="1">
      <c r="B66" s="123"/>
      <c r="C66" s="123"/>
      <c r="D66" s="123"/>
      <c r="E66" s="68"/>
      <c r="F66" s="69"/>
      <c r="G66" s="72"/>
      <c r="H66" s="73"/>
      <c r="I66" s="99"/>
      <c r="J66" s="100"/>
      <c r="K66" s="100"/>
      <c r="L66" s="101"/>
      <c r="M66" s="105"/>
      <c r="N66" s="106"/>
      <c r="O66" s="106"/>
      <c r="P66" s="107"/>
      <c r="Q66" s="111" t="str">
        <f t="shared" ref="Q66" si="8">IF(ABS(I66-M66)=0,"",ABS(I66-M66))</f>
        <v/>
      </c>
      <c r="R66" s="112"/>
      <c r="S66" s="112"/>
      <c r="T66" s="113"/>
      <c r="U66" s="95" t="str">
        <f t="shared" ref="U66" si="9">IFERROR(Q66/I66,"")</f>
        <v/>
      </c>
      <c r="V66" s="96"/>
      <c r="W66" s="79"/>
      <c r="X66" s="80"/>
      <c r="Y66" s="81"/>
    </row>
    <row r="67" spans="2:25" ht="17.100000000000001" customHeight="1">
      <c r="B67" s="123"/>
      <c r="C67" s="123"/>
      <c r="D67" s="123"/>
      <c r="E67" s="70"/>
      <c r="F67" s="71"/>
      <c r="G67" s="74"/>
      <c r="H67" s="75"/>
      <c r="I67" s="102"/>
      <c r="J67" s="103"/>
      <c r="K67" s="103"/>
      <c r="L67" s="104"/>
      <c r="M67" s="108"/>
      <c r="N67" s="109"/>
      <c r="O67" s="109"/>
      <c r="P67" s="110"/>
      <c r="Q67" s="114"/>
      <c r="R67" s="115"/>
      <c r="S67" s="115"/>
      <c r="T67" s="116"/>
      <c r="U67" s="97"/>
      <c r="V67" s="98"/>
      <c r="W67" s="82"/>
      <c r="X67" s="83"/>
      <c r="Y67" s="84"/>
    </row>
    <row r="68" spans="2:25" ht="17.100000000000001" customHeight="1">
      <c r="B68" s="123"/>
      <c r="C68" s="123"/>
      <c r="D68" s="123"/>
      <c r="E68" s="68"/>
      <c r="F68" s="69"/>
      <c r="G68" s="72"/>
      <c r="H68" s="73"/>
      <c r="I68" s="99"/>
      <c r="J68" s="100"/>
      <c r="K68" s="100"/>
      <c r="L68" s="101"/>
      <c r="M68" s="105"/>
      <c r="N68" s="106"/>
      <c r="O68" s="106"/>
      <c r="P68" s="107"/>
      <c r="Q68" s="111" t="str">
        <f t="shared" ref="Q68" si="10">IF(ABS(I68-M68)=0,"",ABS(I68-M68))</f>
        <v/>
      </c>
      <c r="R68" s="112"/>
      <c r="S68" s="112"/>
      <c r="T68" s="113"/>
      <c r="U68" s="95" t="str">
        <f t="shared" ref="U68" si="11">IFERROR(Q68/I68,"")</f>
        <v/>
      </c>
      <c r="V68" s="96"/>
      <c r="W68" s="79"/>
      <c r="X68" s="80"/>
      <c r="Y68" s="81"/>
    </row>
    <row r="69" spans="2:25" ht="17.100000000000001" customHeight="1">
      <c r="B69" s="123"/>
      <c r="C69" s="123"/>
      <c r="D69" s="123"/>
      <c r="E69" s="70"/>
      <c r="F69" s="71"/>
      <c r="G69" s="74"/>
      <c r="H69" s="75"/>
      <c r="I69" s="102"/>
      <c r="J69" s="103"/>
      <c r="K69" s="103"/>
      <c r="L69" s="104"/>
      <c r="M69" s="108"/>
      <c r="N69" s="109"/>
      <c r="O69" s="109"/>
      <c r="P69" s="110"/>
      <c r="Q69" s="114"/>
      <c r="R69" s="115"/>
      <c r="S69" s="115"/>
      <c r="T69" s="116"/>
      <c r="U69" s="97"/>
      <c r="V69" s="98"/>
      <c r="W69" s="82"/>
      <c r="X69" s="83"/>
      <c r="Y69" s="84"/>
    </row>
    <row r="70" spans="2:25" ht="17.100000000000001" customHeight="1">
      <c r="B70" s="123"/>
      <c r="C70" s="123"/>
      <c r="D70" s="123"/>
      <c r="E70" s="68"/>
      <c r="F70" s="69"/>
      <c r="G70" s="72"/>
      <c r="H70" s="73"/>
      <c r="I70" s="99"/>
      <c r="J70" s="100"/>
      <c r="K70" s="100"/>
      <c r="L70" s="101"/>
      <c r="M70" s="105"/>
      <c r="N70" s="106"/>
      <c r="O70" s="106"/>
      <c r="P70" s="107"/>
      <c r="Q70" s="111" t="str">
        <f t="shared" ref="Q70" si="12">IF(ABS(I70-M70)=0,"",ABS(I70-M70))</f>
        <v/>
      </c>
      <c r="R70" s="112"/>
      <c r="S70" s="112"/>
      <c r="T70" s="113"/>
      <c r="U70" s="95" t="str">
        <f t="shared" ref="U70" si="13">IFERROR(Q70/I70,"")</f>
        <v/>
      </c>
      <c r="V70" s="96"/>
      <c r="W70" s="79"/>
      <c r="X70" s="80"/>
      <c r="Y70" s="81"/>
    </row>
    <row r="71" spans="2:25" ht="17.100000000000001" customHeight="1">
      <c r="B71" s="123"/>
      <c r="C71" s="123"/>
      <c r="D71" s="123"/>
      <c r="E71" s="70"/>
      <c r="F71" s="71"/>
      <c r="G71" s="74"/>
      <c r="H71" s="75"/>
      <c r="I71" s="102"/>
      <c r="J71" s="103"/>
      <c r="K71" s="103"/>
      <c r="L71" s="104"/>
      <c r="M71" s="108"/>
      <c r="N71" s="109"/>
      <c r="O71" s="109"/>
      <c r="P71" s="110"/>
      <c r="Q71" s="114"/>
      <c r="R71" s="115"/>
      <c r="S71" s="115"/>
      <c r="T71" s="116"/>
      <c r="U71" s="97"/>
      <c r="V71" s="98"/>
      <c r="W71" s="82"/>
      <c r="X71" s="83"/>
      <c r="Y71" s="84"/>
    </row>
    <row r="72" spans="2:25" ht="17.100000000000001" customHeight="1">
      <c r="B72" s="199" t="s">
        <v>40</v>
      </c>
      <c r="C72" s="199"/>
      <c r="D72" s="199"/>
      <c r="E72" s="68" t="s">
        <v>51</v>
      </c>
      <c r="F72" s="69"/>
      <c r="G72" s="72" t="s">
        <v>50</v>
      </c>
      <c r="H72" s="73"/>
      <c r="I72" s="99">
        <v>250</v>
      </c>
      <c r="J72" s="100"/>
      <c r="K72" s="100"/>
      <c r="L72" s="101"/>
      <c r="M72" s="105">
        <v>10</v>
      </c>
      <c r="N72" s="106"/>
      <c r="O72" s="106"/>
      <c r="P72" s="107"/>
      <c r="Q72" s="111">
        <f t="shared" ref="Q72" si="14">IF(ABS(I72-M72)=0,"",ABS(I72-M72))</f>
        <v>240</v>
      </c>
      <c r="R72" s="112"/>
      <c r="S72" s="112"/>
      <c r="T72" s="113"/>
      <c r="U72" s="95">
        <f t="shared" ref="U72" si="15">IFERROR(Q72/I72,"")</f>
        <v>0.96</v>
      </c>
      <c r="V72" s="96"/>
      <c r="W72" s="79"/>
      <c r="X72" s="80"/>
      <c r="Y72" s="81"/>
    </row>
    <row r="73" spans="2:25" ht="17.100000000000001" customHeight="1">
      <c r="B73" s="199"/>
      <c r="C73" s="199"/>
      <c r="D73" s="199"/>
      <c r="E73" s="70"/>
      <c r="F73" s="71"/>
      <c r="G73" s="74"/>
      <c r="H73" s="75"/>
      <c r="I73" s="102"/>
      <c r="J73" s="103"/>
      <c r="K73" s="103"/>
      <c r="L73" s="104"/>
      <c r="M73" s="108"/>
      <c r="N73" s="109"/>
      <c r="O73" s="109"/>
      <c r="P73" s="110"/>
      <c r="Q73" s="114"/>
      <c r="R73" s="115"/>
      <c r="S73" s="115"/>
      <c r="T73" s="116"/>
      <c r="U73" s="97"/>
      <c r="V73" s="98"/>
      <c r="W73" s="82"/>
      <c r="X73" s="83"/>
      <c r="Y73" s="84"/>
    </row>
    <row r="74" spans="2:25" ht="17.100000000000001" customHeight="1">
      <c r="B74" s="123" t="s">
        <v>40</v>
      </c>
      <c r="C74" s="123"/>
      <c r="D74" s="123"/>
      <c r="E74" s="68" t="s">
        <v>52</v>
      </c>
      <c r="F74" s="69"/>
      <c r="G74" s="72" t="s">
        <v>50</v>
      </c>
      <c r="H74" s="73"/>
      <c r="I74" s="99">
        <v>249</v>
      </c>
      <c r="J74" s="100"/>
      <c r="K74" s="100"/>
      <c r="L74" s="101"/>
      <c r="M74" s="105">
        <v>8</v>
      </c>
      <c r="N74" s="106"/>
      <c r="O74" s="106"/>
      <c r="P74" s="107"/>
      <c r="Q74" s="111">
        <f t="shared" ref="Q74" si="16">IF(ABS(I74-M74)=0,"",ABS(I74-M74))</f>
        <v>241</v>
      </c>
      <c r="R74" s="112"/>
      <c r="S74" s="112"/>
      <c r="T74" s="113"/>
      <c r="U74" s="95">
        <f t="shared" ref="U74" si="17">IFERROR(Q74/I74,"")</f>
        <v>0.96787148594377514</v>
      </c>
      <c r="V74" s="96"/>
      <c r="W74" s="79"/>
      <c r="X74" s="80"/>
      <c r="Y74" s="81"/>
    </row>
    <row r="75" spans="2:25" ht="17.100000000000001" customHeight="1">
      <c r="B75" s="123"/>
      <c r="C75" s="123"/>
      <c r="D75" s="123"/>
      <c r="E75" s="70"/>
      <c r="F75" s="71"/>
      <c r="G75" s="74"/>
      <c r="H75" s="75"/>
      <c r="I75" s="102"/>
      <c r="J75" s="103"/>
      <c r="K75" s="103"/>
      <c r="L75" s="104"/>
      <c r="M75" s="108"/>
      <c r="N75" s="109"/>
      <c r="O75" s="109"/>
      <c r="P75" s="110"/>
      <c r="Q75" s="114"/>
      <c r="R75" s="115"/>
      <c r="S75" s="115"/>
      <c r="T75" s="116"/>
      <c r="U75" s="97"/>
      <c r="V75" s="98"/>
      <c r="W75" s="82"/>
      <c r="X75" s="83"/>
      <c r="Y75" s="84"/>
    </row>
    <row r="76" spans="2:25" ht="17.100000000000001" customHeight="1">
      <c r="B76" s="199" t="s">
        <v>41</v>
      </c>
      <c r="C76" s="199"/>
      <c r="D76" s="199"/>
      <c r="E76" s="68" t="s">
        <v>41</v>
      </c>
      <c r="F76" s="69"/>
      <c r="G76" s="72" t="s">
        <v>45</v>
      </c>
      <c r="H76" s="73"/>
      <c r="I76" s="99">
        <v>500</v>
      </c>
      <c r="J76" s="100"/>
      <c r="K76" s="100"/>
      <c r="L76" s="101"/>
      <c r="M76" s="105">
        <v>252</v>
      </c>
      <c r="N76" s="106"/>
      <c r="O76" s="106"/>
      <c r="P76" s="107"/>
      <c r="Q76" s="111">
        <f t="shared" ref="Q76" si="18">IF(ABS(I76-M76)=0,"",ABS(I76-M76))</f>
        <v>248</v>
      </c>
      <c r="R76" s="112"/>
      <c r="S76" s="112"/>
      <c r="T76" s="113"/>
      <c r="U76" s="95">
        <f t="shared" ref="U76" si="19">IFERROR(Q76/I76,"")</f>
        <v>0.496</v>
      </c>
      <c r="V76" s="96"/>
      <c r="W76" s="79"/>
      <c r="X76" s="80"/>
      <c r="Y76" s="81"/>
    </row>
    <row r="77" spans="2:25" ht="17.100000000000001" customHeight="1">
      <c r="B77" s="199"/>
      <c r="C77" s="199"/>
      <c r="D77" s="199"/>
      <c r="E77" s="70"/>
      <c r="F77" s="71"/>
      <c r="G77" s="74"/>
      <c r="H77" s="75"/>
      <c r="I77" s="102"/>
      <c r="J77" s="103"/>
      <c r="K77" s="103"/>
      <c r="L77" s="104"/>
      <c r="M77" s="108"/>
      <c r="N77" s="109"/>
      <c r="O77" s="109"/>
      <c r="P77" s="110"/>
      <c r="Q77" s="114"/>
      <c r="R77" s="115"/>
      <c r="S77" s="115"/>
      <c r="T77" s="116"/>
      <c r="U77" s="97"/>
      <c r="V77" s="98"/>
      <c r="W77" s="82"/>
      <c r="X77" s="83"/>
      <c r="Y77" s="84"/>
    </row>
    <row r="78" spans="2:25" ht="17.100000000000001" customHeight="1">
      <c r="B78" s="123" t="s">
        <v>53</v>
      </c>
      <c r="C78" s="123"/>
      <c r="D78" s="123"/>
      <c r="E78" s="68" t="s">
        <v>53</v>
      </c>
      <c r="F78" s="69"/>
      <c r="G78" s="72" t="s">
        <v>57</v>
      </c>
      <c r="H78" s="73"/>
      <c r="I78" s="99">
        <v>100</v>
      </c>
      <c r="J78" s="100"/>
      <c r="K78" s="100"/>
      <c r="L78" s="101"/>
      <c r="M78" s="105">
        <v>10</v>
      </c>
      <c r="N78" s="106"/>
      <c r="O78" s="106"/>
      <c r="P78" s="107"/>
      <c r="Q78" s="111">
        <f t="shared" ref="Q78" si="20">IF(ABS(I78-M78)=0,"",ABS(I78-M78))</f>
        <v>90</v>
      </c>
      <c r="R78" s="112"/>
      <c r="S78" s="112"/>
      <c r="T78" s="113"/>
      <c r="U78" s="95">
        <f t="shared" ref="U78" si="21">IFERROR(Q78/I78,"")</f>
        <v>0.9</v>
      </c>
      <c r="V78" s="96"/>
      <c r="W78" s="79"/>
      <c r="X78" s="80"/>
      <c r="Y78" s="81"/>
    </row>
    <row r="79" spans="2:25" ht="17.100000000000001" customHeight="1">
      <c r="B79" s="123"/>
      <c r="C79" s="123"/>
      <c r="D79" s="123"/>
      <c r="E79" s="70"/>
      <c r="F79" s="71"/>
      <c r="G79" s="74"/>
      <c r="H79" s="75"/>
      <c r="I79" s="102"/>
      <c r="J79" s="103"/>
      <c r="K79" s="103"/>
      <c r="L79" s="104"/>
      <c r="M79" s="108"/>
      <c r="N79" s="109"/>
      <c r="O79" s="109"/>
      <c r="P79" s="110"/>
      <c r="Q79" s="114"/>
      <c r="R79" s="115"/>
      <c r="S79" s="115"/>
      <c r="T79" s="116"/>
      <c r="U79" s="97"/>
      <c r="V79" s="98"/>
      <c r="W79" s="82"/>
      <c r="X79" s="83"/>
      <c r="Y79" s="84"/>
    </row>
    <row r="80" spans="2:25" ht="17.100000000000001" customHeight="1">
      <c r="B80" s="123" t="s">
        <v>54</v>
      </c>
      <c r="C80" s="123"/>
      <c r="D80" s="123"/>
      <c r="E80" s="68" t="s">
        <v>54</v>
      </c>
      <c r="F80" s="69"/>
      <c r="G80" s="72" t="s">
        <v>58</v>
      </c>
      <c r="H80" s="73"/>
      <c r="I80" s="99">
        <v>90</v>
      </c>
      <c r="J80" s="100"/>
      <c r="K80" s="100"/>
      <c r="L80" s="101"/>
      <c r="M80" s="105">
        <v>20</v>
      </c>
      <c r="N80" s="106"/>
      <c r="O80" s="106"/>
      <c r="P80" s="107"/>
      <c r="Q80" s="111">
        <f t="shared" ref="Q80" si="22">IF(ABS(I80-M80)=0,"",ABS(I80-M80))</f>
        <v>70</v>
      </c>
      <c r="R80" s="112"/>
      <c r="S80" s="112"/>
      <c r="T80" s="113"/>
      <c r="U80" s="95">
        <f t="shared" ref="U80" si="23">IFERROR(Q80/I80,"")</f>
        <v>0.77777777777777779</v>
      </c>
      <c r="V80" s="96"/>
      <c r="W80" s="79"/>
      <c r="X80" s="80"/>
      <c r="Y80" s="81"/>
    </row>
    <row r="81" spans="1:25" ht="17.100000000000001" customHeight="1">
      <c r="B81" s="123"/>
      <c r="C81" s="123"/>
      <c r="D81" s="123"/>
      <c r="E81" s="70"/>
      <c r="F81" s="71"/>
      <c r="G81" s="74"/>
      <c r="H81" s="75"/>
      <c r="I81" s="102"/>
      <c r="J81" s="103"/>
      <c r="K81" s="103"/>
      <c r="L81" s="104"/>
      <c r="M81" s="108"/>
      <c r="N81" s="109"/>
      <c r="O81" s="109"/>
      <c r="P81" s="110"/>
      <c r="Q81" s="114"/>
      <c r="R81" s="115"/>
      <c r="S81" s="115"/>
      <c r="T81" s="116"/>
      <c r="U81" s="97"/>
      <c r="V81" s="98"/>
      <c r="W81" s="82"/>
      <c r="X81" s="83"/>
      <c r="Y81" s="84"/>
    </row>
    <row r="82" spans="1:25" ht="17.100000000000001" customHeight="1">
      <c r="B82" s="123" t="s">
        <v>55</v>
      </c>
      <c r="C82" s="123"/>
      <c r="D82" s="123"/>
      <c r="E82" s="68" t="s">
        <v>55</v>
      </c>
      <c r="F82" s="69"/>
      <c r="G82" s="72" t="s">
        <v>50</v>
      </c>
      <c r="H82" s="73"/>
      <c r="I82" s="99">
        <v>80</v>
      </c>
      <c r="J82" s="100"/>
      <c r="K82" s="100"/>
      <c r="L82" s="101"/>
      <c r="M82" s="105">
        <v>30</v>
      </c>
      <c r="N82" s="106"/>
      <c r="O82" s="106"/>
      <c r="P82" s="107"/>
      <c r="Q82" s="111">
        <f t="shared" ref="Q82" si="24">IF(ABS(I82-M82)=0,"",ABS(I82-M82))</f>
        <v>50</v>
      </c>
      <c r="R82" s="112"/>
      <c r="S82" s="112"/>
      <c r="T82" s="113"/>
      <c r="U82" s="95">
        <f t="shared" ref="U82" si="25">IFERROR(Q82/I82,"")</f>
        <v>0.625</v>
      </c>
      <c r="V82" s="96"/>
      <c r="W82" s="79"/>
      <c r="X82" s="80"/>
      <c r="Y82" s="81"/>
    </row>
    <row r="83" spans="1:25" ht="17.100000000000001" customHeight="1">
      <c r="B83" s="123"/>
      <c r="C83" s="123"/>
      <c r="D83" s="123"/>
      <c r="E83" s="70"/>
      <c r="F83" s="71"/>
      <c r="G83" s="74"/>
      <c r="H83" s="75"/>
      <c r="I83" s="102"/>
      <c r="J83" s="103"/>
      <c r="K83" s="103"/>
      <c r="L83" s="104"/>
      <c r="M83" s="108"/>
      <c r="N83" s="109"/>
      <c r="O83" s="109"/>
      <c r="P83" s="110"/>
      <c r="Q83" s="114"/>
      <c r="R83" s="115"/>
      <c r="S83" s="115"/>
      <c r="T83" s="116"/>
      <c r="U83" s="97"/>
      <c r="V83" s="98"/>
      <c r="W83" s="82"/>
      <c r="X83" s="83"/>
      <c r="Y83" s="84"/>
    </row>
    <row r="84" spans="1:25" ht="17.100000000000001" customHeight="1">
      <c r="B84" s="123" t="s">
        <v>56</v>
      </c>
      <c r="C84" s="123"/>
      <c r="D84" s="123"/>
      <c r="E84" s="68" t="s">
        <v>56</v>
      </c>
      <c r="F84" s="69"/>
      <c r="G84" s="72" t="s">
        <v>59</v>
      </c>
      <c r="H84" s="73"/>
      <c r="I84" s="99">
        <v>70</v>
      </c>
      <c r="J84" s="100"/>
      <c r="K84" s="100"/>
      <c r="L84" s="101"/>
      <c r="M84" s="105">
        <v>40</v>
      </c>
      <c r="N84" s="106"/>
      <c r="O84" s="106"/>
      <c r="P84" s="107"/>
      <c r="Q84" s="111">
        <f t="shared" ref="Q84" si="26">IF(ABS(I84-M84)=0,"",ABS(I84-M84))</f>
        <v>30</v>
      </c>
      <c r="R84" s="112"/>
      <c r="S84" s="112"/>
      <c r="T84" s="113"/>
      <c r="U84" s="95">
        <f t="shared" ref="U84" si="27">IFERROR(Q84/I84,"")</f>
        <v>0.42857142857142855</v>
      </c>
      <c r="V84" s="96"/>
      <c r="W84" s="79"/>
      <c r="X84" s="80"/>
      <c r="Y84" s="81"/>
    </row>
    <row r="85" spans="1:25" ht="17.100000000000001" customHeight="1">
      <c r="B85" s="123"/>
      <c r="C85" s="123"/>
      <c r="D85" s="123"/>
      <c r="E85" s="70"/>
      <c r="F85" s="71"/>
      <c r="G85" s="74"/>
      <c r="H85" s="75"/>
      <c r="I85" s="102"/>
      <c r="J85" s="103"/>
      <c r="K85" s="103"/>
      <c r="L85" s="104"/>
      <c r="M85" s="108"/>
      <c r="N85" s="109"/>
      <c r="O85" s="109"/>
      <c r="P85" s="110"/>
      <c r="Q85" s="114"/>
      <c r="R85" s="115"/>
      <c r="S85" s="115"/>
      <c r="T85" s="116"/>
      <c r="U85" s="97"/>
      <c r="V85" s="98"/>
      <c r="W85" s="82"/>
      <c r="X85" s="83"/>
      <c r="Y85" s="84"/>
    </row>
    <row r="86" spans="1:25" ht="17.100000000000001" customHeight="1">
      <c r="B86" s="123"/>
      <c r="C86" s="123"/>
      <c r="D86" s="123"/>
      <c r="E86" s="68"/>
      <c r="F86" s="69"/>
      <c r="G86" s="72"/>
      <c r="H86" s="73"/>
      <c r="I86" s="99"/>
      <c r="J86" s="100"/>
      <c r="K86" s="100"/>
      <c r="L86" s="101"/>
      <c r="M86" s="105"/>
      <c r="N86" s="106"/>
      <c r="O86" s="106"/>
      <c r="P86" s="107"/>
      <c r="Q86" s="111" t="str">
        <f t="shared" ref="Q86" si="28">IF(ABS(I86-M86)=0,"",ABS(I86-M86))</f>
        <v/>
      </c>
      <c r="R86" s="112"/>
      <c r="S86" s="112"/>
      <c r="T86" s="113"/>
      <c r="U86" s="95" t="str">
        <f t="shared" ref="U86" si="29">IFERROR(Q86/I86,"")</f>
        <v/>
      </c>
      <c r="V86" s="96"/>
      <c r="W86" s="79"/>
      <c r="X86" s="80"/>
      <c r="Y86" s="81"/>
    </row>
    <row r="87" spans="1:25" ht="17.100000000000001" customHeight="1">
      <c r="B87" s="123"/>
      <c r="C87" s="123"/>
      <c r="D87" s="123"/>
      <c r="E87" s="70"/>
      <c r="F87" s="71"/>
      <c r="G87" s="74"/>
      <c r="H87" s="75"/>
      <c r="I87" s="102"/>
      <c r="J87" s="103"/>
      <c r="K87" s="103"/>
      <c r="L87" s="104"/>
      <c r="M87" s="108"/>
      <c r="N87" s="109"/>
      <c r="O87" s="109"/>
      <c r="P87" s="110"/>
      <c r="Q87" s="114"/>
      <c r="R87" s="115"/>
      <c r="S87" s="115"/>
      <c r="T87" s="116"/>
      <c r="U87" s="97"/>
      <c r="V87" s="98"/>
      <c r="W87" s="82"/>
      <c r="X87" s="83"/>
      <c r="Y87" s="84"/>
    </row>
    <row r="88" spans="1:25" ht="17.100000000000001" customHeight="1">
      <c r="B88" s="123"/>
      <c r="C88" s="123"/>
      <c r="D88" s="123"/>
      <c r="E88" s="68"/>
      <c r="F88" s="69"/>
      <c r="G88" s="72"/>
      <c r="H88" s="73"/>
      <c r="I88" s="99"/>
      <c r="J88" s="100"/>
      <c r="K88" s="100"/>
      <c r="L88" s="101"/>
      <c r="M88" s="105"/>
      <c r="N88" s="106"/>
      <c r="O88" s="106"/>
      <c r="P88" s="107"/>
      <c r="Q88" s="111" t="str">
        <f t="shared" ref="Q88" si="30">IF(ABS(I88-M88)=0,"",ABS(I88-M88))</f>
        <v/>
      </c>
      <c r="R88" s="112"/>
      <c r="S88" s="112"/>
      <c r="T88" s="113"/>
      <c r="U88" s="95" t="str">
        <f t="shared" ref="U88" si="31">IFERROR(Q88/I88,"")</f>
        <v/>
      </c>
      <c r="V88" s="96"/>
      <c r="W88" s="79"/>
      <c r="X88" s="80"/>
      <c r="Y88" s="81"/>
    </row>
    <row r="89" spans="1:25" ht="17.100000000000001" customHeight="1">
      <c r="B89" s="123"/>
      <c r="C89" s="123"/>
      <c r="D89" s="123"/>
      <c r="E89" s="70"/>
      <c r="F89" s="71"/>
      <c r="G89" s="74"/>
      <c r="H89" s="75"/>
      <c r="I89" s="102"/>
      <c r="J89" s="103"/>
      <c r="K89" s="103"/>
      <c r="L89" s="104"/>
      <c r="M89" s="108"/>
      <c r="N89" s="109"/>
      <c r="O89" s="109"/>
      <c r="P89" s="110"/>
      <c r="Q89" s="114"/>
      <c r="R89" s="115"/>
      <c r="S89" s="115"/>
      <c r="T89" s="116"/>
      <c r="U89" s="97"/>
      <c r="V89" s="98"/>
      <c r="W89" s="82"/>
      <c r="X89" s="83"/>
      <c r="Y89" s="84"/>
    </row>
    <row r="90" spans="1:25" ht="17.100000000000001" customHeight="1">
      <c r="B90" s="123"/>
      <c r="C90" s="123"/>
      <c r="D90" s="123"/>
      <c r="E90" s="68"/>
      <c r="F90" s="69"/>
      <c r="G90" s="72"/>
      <c r="H90" s="73"/>
      <c r="I90" s="99"/>
      <c r="J90" s="100"/>
      <c r="K90" s="100"/>
      <c r="L90" s="101"/>
      <c r="M90" s="105"/>
      <c r="N90" s="106"/>
      <c r="O90" s="106"/>
      <c r="P90" s="107"/>
      <c r="Q90" s="111" t="str">
        <f t="shared" ref="Q90" si="32">IF(ABS(I90-M90)=0,"",ABS(I90-M90))</f>
        <v/>
      </c>
      <c r="R90" s="112"/>
      <c r="S90" s="112"/>
      <c r="T90" s="113"/>
      <c r="U90" s="95" t="str">
        <f t="shared" ref="U90" si="33">IFERROR(Q90/I90,"")</f>
        <v/>
      </c>
      <c r="V90" s="96"/>
      <c r="W90" s="79"/>
      <c r="X90" s="80"/>
      <c r="Y90" s="81"/>
    </row>
    <row r="91" spans="1:25" ht="17.100000000000001" customHeight="1">
      <c r="B91" s="123"/>
      <c r="C91" s="123"/>
      <c r="D91" s="123"/>
      <c r="E91" s="70"/>
      <c r="F91" s="71"/>
      <c r="G91" s="74"/>
      <c r="H91" s="75"/>
      <c r="I91" s="102"/>
      <c r="J91" s="103"/>
      <c r="K91" s="103"/>
      <c r="L91" s="104"/>
      <c r="M91" s="108"/>
      <c r="N91" s="109"/>
      <c r="O91" s="109"/>
      <c r="P91" s="110"/>
      <c r="Q91" s="114"/>
      <c r="R91" s="115"/>
      <c r="S91" s="115"/>
      <c r="T91" s="116"/>
      <c r="U91" s="97"/>
      <c r="V91" s="98"/>
      <c r="W91" s="82"/>
      <c r="X91" s="83"/>
      <c r="Y91" s="84"/>
    </row>
    <row r="92" spans="1:25" ht="17.100000000000001" customHeight="1">
      <c r="B92" s="5"/>
      <c r="C92" s="5"/>
      <c r="D92" s="5"/>
      <c r="E92" s="5"/>
      <c r="F92" s="5"/>
      <c r="G92" s="5"/>
      <c r="H92" s="5"/>
      <c r="I92" s="5"/>
      <c r="J92" s="5"/>
      <c r="K92" s="5"/>
      <c r="L92" s="5"/>
      <c r="M92" s="5"/>
      <c r="N92" s="5"/>
      <c r="O92" s="5"/>
      <c r="P92" s="5"/>
      <c r="Q92" s="5"/>
      <c r="R92" s="5"/>
      <c r="S92" s="5"/>
      <c r="T92" s="5"/>
      <c r="U92" s="5"/>
      <c r="V92" s="5"/>
      <c r="W92" s="5"/>
      <c r="X92" s="5"/>
      <c r="Y92" s="4"/>
    </row>
    <row r="93" spans="1:25" s="267" customFormat="1" ht="17.100000000000001" customHeight="1">
      <c r="A93" s="277">
        <f>SUM($B$56:B91)+1</f>
        <v>1</v>
      </c>
      <c r="B93" s="276" t="s">
        <v>1</v>
      </c>
      <c r="C93" s="277"/>
      <c r="D93" s="277"/>
      <c r="E93" s="277"/>
      <c r="F93" s="277"/>
      <c r="G93" s="277"/>
      <c r="H93" s="277"/>
      <c r="I93" s="277"/>
      <c r="J93" s="277"/>
      <c r="K93" s="277"/>
      <c r="L93" s="277"/>
      <c r="M93" s="277"/>
      <c r="N93" s="277"/>
      <c r="O93" s="277"/>
      <c r="P93" s="277"/>
      <c r="Q93" s="277"/>
      <c r="R93" s="277"/>
      <c r="S93" s="277"/>
      <c r="T93" s="277"/>
      <c r="U93" s="277"/>
      <c r="V93" s="277"/>
      <c r="W93" s="277"/>
      <c r="X93" s="277"/>
      <c r="Y93" s="278"/>
    </row>
    <row r="94" spans="1:25" ht="17.100000000000001" customHeight="1">
      <c r="A94" s="5"/>
      <c r="B94" s="93" t="s">
        <v>67</v>
      </c>
      <c r="C94" s="93"/>
      <c r="D94" s="93"/>
      <c r="E94" s="93"/>
      <c r="F94" s="93"/>
      <c r="G94" s="93"/>
      <c r="H94" s="93"/>
      <c r="I94" s="93"/>
      <c r="J94" s="93"/>
      <c r="K94" s="93"/>
      <c r="L94" s="93"/>
      <c r="M94" s="93"/>
      <c r="N94" s="93"/>
      <c r="O94" s="93"/>
      <c r="P94" s="93"/>
      <c r="Q94" s="93"/>
      <c r="R94" s="93"/>
      <c r="S94" s="93"/>
      <c r="T94" s="93"/>
      <c r="U94" s="93"/>
      <c r="V94" s="93"/>
      <c r="W94" s="93"/>
      <c r="X94" s="93"/>
      <c r="Y94" s="93"/>
    </row>
    <row r="95" spans="1:25" ht="17.100000000000001" customHeight="1">
      <c r="A95" s="5"/>
      <c r="B95" s="93"/>
      <c r="C95" s="93"/>
      <c r="D95" s="93"/>
      <c r="E95" s="93"/>
      <c r="F95" s="93"/>
      <c r="G95" s="93"/>
      <c r="H95" s="93"/>
      <c r="I95" s="93"/>
      <c r="J95" s="93"/>
      <c r="K95" s="93"/>
      <c r="L95" s="93"/>
      <c r="M95" s="93"/>
      <c r="N95" s="93"/>
      <c r="O95" s="93"/>
      <c r="P95" s="93"/>
      <c r="Q95" s="93"/>
      <c r="R95" s="93"/>
      <c r="S95" s="93"/>
      <c r="T95" s="93"/>
      <c r="U95" s="93"/>
      <c r="V95" s="93"/>
      <c r="W95" s="93"/>
      <c r="X95" s="93"/>
      <c r="Y95" s="93"/>
    </row>
    <row r="96" spans="1:25" ht="17.100000000000001" customHeight="1">
      <c r="A96" s="5"/>
      <c r="B96" s="93"/>
      <c r="C96" s="93"/>
      <c r="D96" s="93"/>
      <c r="E96" s="93"/>
      <c r="F96" s="93"/>
      <c r="G96" s="93"/>
      <c r="H96" s="93"/>
      <c r="I96" s="93"/>
      <c r="J96" s="93"/>
      <c r="K96" s="93"/>
      <c r="L96" s="93"/>
      <c r="M96" s="93"/>
      <c r="N96" s="93"/>
      <c r="O96" s="93"/>
      <c r="P96" s="93"/>
      <c r="Q96" s="93"/>
      <c r="R96" s="93"/>
      <c r="S96" s="93"/>
      <c r="T96" s="93"/>
      <c r="U96" s="93"/>
      <c r="V96" s="93"/>
      <c r="W96" s="93"/>
      <c r="X96" s="93"/>
      <c r="Y96" s="93"/>
    </row>
    <row r="97" spans="1:25" ht="17.100000000000001" customHeight="1">
      <c r="A97" s="5"/>
      <c r="B97" s="93"/>
      <c r="C97" s="93"/>
      <c r="D97" s="93"/>
      <c r="E97" s="93"/>
      <c r="F97" s="93"/>
      <c r="G97" s="93"/>
      <c r="H97" s="93"/>
      <c r="I97" s="93"/>
      <c r="J97" s="93"/>
      <c r="K97" s="93"/>
      <c r="L97" s="93"/>
      <c r="M97" s="93"/>
      <c r="N97" s="93"/>
      <c r="O97" s="93"/>
      <c r="P97" s="93"/>
      <c r="Q97" s="93"/>
      <c r="R97" s="93"/>
      <c r="S97" s="93"/>
      <c r="T97" s="93"/>
      <c r="U97" s="93"/>
      <c r="V97" s="93"/>
      <c r="W97" s="93"/>
      <c r="X97" s="93"/>
      <c r="Y97" s="93"/>
    </row>
    <row r="98" spans="1:25" ht="17.100000000000001" customHeight="1">
      <c r="A98" s="5"/>
      <c r="B98" s="93"/>
      <c r="C98" s="93"/>
      <c r="D98" s="93"/>
      <c r="E98" s="93"/>
      <c r="F98" s="93"/>
      <c r="G98" s="93"/>
      <c r="H98" s="93"/>
      <c r="I98" s="93"/>
      <c r="J98" s="93"/>
      <c r="K98" s="93"/>
      <c r="L98" s="93"/>
      <c r="M98" s="93"/>
      <c r="N98" s="93"/>
      <c r="O98" s="93"/>
      <c r="P98" s="93"/>
      <c r="Q98" s="93"/>
      <c r="R98" s="93"/>
      <c r="S98" s="93"/>
      <c r="T98" s="93"/>
      <c r="U98" s="93"/>
      <c r="V98" s="93"/>
      <c r="W98" s="93"/>
      <c r="X98" s="93"/>
      <c r="Y98" s="93"/>
    </row>
    <row r="99" spans="1:25" ht="17.100000000000001" customHeight="1">
      <c r="A99" s="5"/>
      <c r="B99" s="93"/>
      <c r="C99" s="93"/>
      <c r="D99" s="93"/>
      <c r="E99" s="93"/>
      <c r="F99" s="93"/>
      <c r="G99" s="93"/>
      <c r="H99" s="93"/>
      <c r="I99" s="93"/>
      <c r="J99" s="93"/>
      <c r="K99" s="93"/>
      <c r="L99" s="93"/>
      <c r="M99" s="93"/>
      <c r="N99" s="93"/>
      <c r="O99" s="93"/>
      <c r="P99" s="93"/>
      <c r="Q99" s="93"/>
      <c r="R99" s="93"/>
      <c r="S99" s="93"/>
      <c r="T99" s="93"/>
      <c r="U99" s="93"/>
      <c r="V99" s="93"/>
      <c r="W99" s="93"/>
      <c r="X99" s="93"/>
      <c r="Y99" s="93"/>
    </row>
    <row r="100" spans="1:25" ht="17.100000000000001" customHeight="1">
      <c r="A100" s="5"/>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row>
    <row r="101" spans="1:25" ht="17.100000000000001" customHeight="1">
      <c r="A101" s="5"/>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row>
    <row r="102" spans="1:25" ht="17.100000000000001" customHeight="1">
      <c r="A102" s="5"/>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row>
    <row r="103" spans="1:25" ht="17.100000000000001" customHeight="1">
      <c r="A103" s="5"/>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row>
    <row r="104" spans="1:25" ht="17.100000000000001" customHeight="1">
      <c r="A104" s="5"/>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row>
    <row r="105" spans="1:25" ht="17.100000000000001" customHeight="1">
      <c r="A105" s="5"/>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row>
    <row r="106" spans="1:25" ht="17.100000000000001" customHeight="1">
      <c r="A106" s="5"/>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row>
    <row r="107" spans="1:25" ht="17.100000000000001" customHeight="1">
      <c r="A107" s="5"/>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row>
    <row r="108" spans="1:25" ht="17.100000000000001" customHeight="1">
      <c r="A108" s="5"/>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row>
    <row r="109" spans="1:25" ht="17.100000000000001" customHeight="1">
      <c r="A109" s="5"/>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row>
    <row r="110" spans="1:25" ht="17.100000000000001" customHeight="1">
      <c r="A110" s="5"/>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row>
    <row r="111" spans="1:25" ht="17.100000000000001" customHeight="1">
      <c r="A111" s="5"/>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row>
    <row r="112" spans="1:25" ht="17.100000000000001" customHeight="1">
      <c r="A112" s="5"/>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row>
    <row r="113" spans="1:25" ht="17.100000000000001" customHeight="1">
      <c r="A113" s="5"/>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row>
    <row r="114" spans="1:25" ht="17.100000000000001" customHeight="1">
      <c r="A114" s="5"/>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row>
    <row r="115" spans="1:25" ht="17.100000000000001" customHeight="1">
      <c r="A115" s="5"/>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row>
    <row r="116" spans="1:25" ht="17.100000000000001" customHeight="1">
      <c r="A116" s="5"/>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row>
    <row r="117" spans="1:25" ht="17.100000000000001" customHeight="1">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row>
    <row r="118" spans="1:25" ht="17.100000000000001" customHeight="1">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row>
    <row r="119" spans="1:25" ht="17.100000000000001" customHeight="1">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row>
    <row r="120" spans="1:25" ht="17.100000000000001" customHeight="1">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row>
    <row r="121" spans="1:25" ht="17.100000000000001" customHeight="1">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row>
    <row r="122" spans="1:25" ht="17.100000000000001" customHeight="1">
      <c r="C122" s="5"/>
      <c r="D122" s="5"/>
      <c r="E122" s="5"/>
      <c r="F122" s="5"/>
      <c r="G122" s="5"/>
      <c r="H122" s="5"/>
      <c r="I122" s="5"/>
      <c r="J122" s="5"/>
      <c r="K122" s="5"/>
      <c r="L122" s="5"/>
      <c r="M122" s="5"/>
      <c r="N122" s="5"/>
      <c r="O122" s="5"/>
      <c r="P122" s="5"/>
      <c r="Q122" s="5"/>
      <c r="R122" s="5"/>
      <c r="S122" s="5"/>
      <c r="T122" s="5"/>
      <c r="U122" s="5"/>
      <c r="V122" s="5"/>
      <c r="W122" s="5"/>
      <c r="X122" s="5"/>
      <c r="Y122" s="5"/>
    </row>
    <row r="123" spans="1:25" ht="17.100000000000001" customHeight="1">
      <c r="A123" s="267"/>
      <c r="B123" s="276" t="s">
        <v>60</v>
      </c>
      <c r="C123" s="277"/>
      <c r="D123" s="277"/>
      <c r="E123" s="277"/>
      <c r="F123" s="277"/>
      <c r="G123" s="277"/>
      <c r="H123" s="277"/>
      <c r="I123" s="277"/>
      <c r="J123" s="277"/>
      <c r="K123" s="277"/>
      <c r="L123" s="277"/>
      <c r="M123" s="277"/>
      <c r="N123" s="277"/>
      <c r="O123" s="277"/>
      <c r="P123" s="277"/>
      <c r="Q123" s="277"/>
      <c r="R123" s="277"/>
      <c r="S123" s="277"/>
      <c r="T123" s="277"/>
      <c r="U123" s="277"/>
      <c r="V123" s="277"/>
      <c r="W123" s="277"/>
      <c r="X123" s="277"/>
      <c r="Y123" s="277"/>
    </row>
    <row r="124" spans="1:25" ht="17.100000000000001" customHeight="1">
      <c r="B124" s="94" t="s">
        <v>61</v>
      </c>
      <c r="C124" s="94"/>
      <c r="D124" s="94"/>
      <c r="E124" s="94"/>
      <c r="F124" s="94"/>
      <c r="G124" s="119"/>
      <c r="H124" s="119"/>
      <c r="I124" s="119"/>
      <c r="J124" s="119"/>
      <c r="K124" s="119"/>
      <c r="L124" s="119"/>
      <c r="M124" s="119"/>
      <c r="N124" s="119"/>
      <c r="O124" s="119"/>
      <c r="P124" s="119"/>
      <c r="Q124" s="119"/>
      <c r="R124" s="119"/>
      <c r="S124" s="119"/>
      <c r="T124" s="119"/>
      <c r="U124" s="119"/>
      <c r="V124" s="119"/>
      <c r="W124" s="119"/>
      <c r="X124" s="119"/>
      <c r="Y124" s="119"/>
    </row>
    <row r="125" spans="1:25" ht="17.100000000000001" customHeight="1">
      <c r="B125" s="94"/>
      <c r="C125" s="94"/>
      <c r="D125" s="94"/>
      <c r="E125" s="94"/>
      <c r="F125" s="94"/>
      <c r="G125" s="119"/>
      <c r="H125" s="119"/>
      <c r="I125" s="119"/>
      <c r="J125" s="119"/>
      <c r="K125" s="119"/>
      <c r="L125" s="119"/>
      <c r="M125" s="119"/>
      <c r="N125" s="119"/>
      <c r="O125" s="119"/>
      <c r="P125" s="119"/>
      <c r="Q125" s="119"/>
      <c r="R125" s="119"/>
      <c r="S125" s="119"/>
      <c r="T125" s="119"/>
      <c r="U125" s="119"/>
      <c r="V125" s="119"/>
      <c r="W125" s="119"/>
      <c r="X125" s="119"/>
      <c r="Y125" s="119"/>
    </row>
    <row r="126" spans="1:25" ht="17.100000000000001" customHeight="1">
      <c r="B126" s="94"/>
      <c r="C126" s="94"/>
      <c r="D126" s="94"/>
      <c r="E126" s="94"/>
      <c r="F126" s="94"/>
      <c r="G126" s="119"/>
      <c r="H126" s="119"/>
      <c r="I126" s="119"/>
      <c r="J126" s="119"/>
      <c r="K126" s="119"/>
      <c r="L126" s="119"/>
      <c r="M126" s="119"/>
      <c r="N126" s="119"/>
      <c r="O126" s="119"/>
      <c r="P126" s="119"/>
      <c r="Q126" s="119"/>
      <c r="R126" s="119"/>
      <c r="S126" s="119"/>
      <c r="T126" s="119"/>
      <c r="U126" s="119"/>
      <c r="V126" s="119"/>
      <c r="W126" s="119"/>
      <c r="X126" s="119"/>
      <c r="Y126" s="119"/>
    </row>
    <row r="127" spans="1:25" ht="17.100000000000001" customHeight="1">
      <c r="B127" s="94"/>
      <c r="C127" s="94"/>
      <c r="D127" s="94"/>
      <c r="E127" s="94"/>
      <c r="F127" s="94"/>
      <c r="G127" s="119"/>
      <c r="H127" s="119"/>
      <c r="I127" s="119"/>
      <c r="J127" s="119"/>
      <c r="K127" s="119"/>
      <c r="L127" s="119"/>
      <c r="M127" s="119"/>
      <c r="N127" s="119"/>
      <c r="O127" s="119"/>
      <c r="P127" s="119"/>
      <c r="Q127" s="119"/>
      <c r="R127" s="119"/>
      <c r="S127" s="119"/>
      <c r="T127" s="119"/>
      <c r="U127" s="119"/>
      <c r="V127" s="119"/>
      <c r="W127" s="119"/>
      <c r="X127" s="119"/>
      <c r="Y127" s="119"/>
    </row>
    <row r="128" spans="1:25" ht="17.100000000000001" customHeight="1">
      <c r="B128" s="94"/>
      <c r="C128" s="94"/>
      <c r="D128" s="94"/>
      <c r="E128" s="94"/>
      <c r="F128" s="94"/>
      <c r="G128" s="119"/>
      <c r="H128" s="119"/>
      <c r="I128" s="119"/>
      <c r="J128" s="119"/>
      <c r="K128" s="119"/>
      <c r="L128" s="119"/>
      <c r="M128" s="119"/>
      <c r="N128" s="119"/>
      <c r="O128" s="119"/>
      <c r="P128" s="119"/>
      <c r="Q128" s="119"/>
      <c r="R128" s="119"/>
      <c r="S128" s="119"/>
      <c r="T128" s="119"/>
      <c r="U128" s="119"/>
      <c r="V128" s="119"/>
      <c r="W128" s="119"/>
      <c r="X128" s="119"/>
      <c r="Y128" s="119"/>
    </row>
    <row r="129" spans="2:25" ht="17.100000000000001" customHeight="1">
      <c r="B129" s="94"/>
      <c r="C129" s="94"/>
      <c r="D129" s="94"/>
      <c r="E129" s="94"/>
      <c r="F129" s="94"/>
      <c r="G129" s="119"/>
      <c r="H129" s="119"/>
      <c r="I129" s="119"/>
      <c r="J129" s="119"/>
      <c r="K129" s="119"/>
      <c r="L129" s="119"/>
      <c r="M129" s="119"/>
      <c r="N129" s="119"/>
      <c r="O129" s="119"/>
      <c r="P129" s="119"/>
      <c r="Q129" s="119"/>
      <c r="R129" s="119"/>
      <c r="S129" s="119"/>
      <c r="T129" s="119"/>
      <c r="U129" s="119"/>
      <c r="V129" s="119"/>
      <c r="W129" s="119"/>
      <c r="X129" s="119"/>
      <c r="Y129" s="119"/>
    </row>
    <row r="130" spans="2:25" ht="17.100000000000001" customHeight="1">
      <c r="B130" s="94" t="s">
        <v>62</v>
      </c>
      <c r="C130" s="94"/>
      <c r="D130" s="94"/>
      <c r="E130" s="94"/>
      <c r="F130" s="94"/>
      <c r="G130" s="119"/>
      <c r="H130" s="119"/>
      <c r="I130" s="119"/>
      <c r="J130" s="119"/>
      <c r="K130" s="119"/>
      <c r="L130" s="119"/>
      <c r="M130" s="119"/>
      <c r="N130" s="119"/>
      <c r="O130" s="119"/>
      <c r="P130" s="119"/>
      <c r="Q130" s="119"/>
      <c r="R130" s="119"/>
      <c r="S130" s="119"/>
      <c r="T130" s="119"/>
      <c r="U130" s="119"/>
      <c r="V130" s="119"/>
      <c r="W130" s="119"/>
      <c r="X130" s="119"/>
      <c r="Y130" s="119"/>
    </row>
    <row r="131" spans="2:25" ht="17.100000000000001" customHeight="1">
      <c r="B131" s="94"/>
      <c r="C131" s="94"/>
      <c r="D131" s="94"/>
      <c r="E131" s="94"/>
      <c r="F131" s="94"/>
      <c r="G131" s="119"/>
      <c r="H131" s="119"/>
      <c r="I131" s="119"/>
      <c r="J131" s="119"/>
      <c r="K131" s="119"/>
      <c r="L131" s="119"/>
      <c r="M131" s="119"/>
      <c r="N131" s="119"/>
      <c r="O131" s="119"/>
      <c r="P131" s="119"/>
      <c r="Q131" s="119"/>
      <c r="R131" s="119"/>
      <c r="S131" s="119"/>
      <c r="T131" s="119"/>
      <c r="U131" s="119"/>
      <c r="V131" s="119"/>
      <c r="W131" s="119"/>
      <c r="X131" s="119"/>
      <c r="Y131" s="119"/>
    </row>
    <row r="132" spans="2:25" ht="17.100000000000001" customHeight="1">
      <c r="B132" s="94"/>
      <c r="C132" s="94"/>
      <c r="D132" s="94"/>
      <c r="E132" s="94"/>
      <c r="F132" s="94"/>
      <c r="G132" s="119"/>
      <c r="H132" s="119"/>
      <c r="I132" s="119"/>
      <c r="J132" s="119"/>
      <c r="K132" s="119"/>
      <c r="L132" s="119"/>
      <c r="M132" s="119"/>
      <c r="N132" s="119"/>
      <c r="O132" s="119"/>
      <c r="P132" s="119"/>
      <c r="Q132" s="119"/>
      <c r="R132" s="119"/>
      <c r="S132" s="119"/>
      <c r="T132" s="119"/>
      <c r="U132" s="119"/>
      <c r="V132" s="119"/>
      <c r="W132" s="119"/>
      <c r="X132" s="119"/>
      <c r="Y132" s="119"/>
    </row>
    <row r="133" spans="2:25" ht="17.100000000000001" customHeight="1">
      <c r="B133" s="94"/>
      <c r="C133" s="94"/>
      <c r="D133" s="94"/>
      <c r="E133" s="94"/>
      <c r="F133" s="94"/>
      <c r="G133" s="119"/>
      <c r="H133" s="119"/>
      <c r="I133" s="119"/>
      <c r="J133" s="119"/>
      <c r="K133" s="119"/>
      <c r="L133" s="119"/>
      <c r="M133" s="119"/>
      <c r="N133" s="119"/>
      <c r="O133" s="119"/>
      <c r="P133" s="119"/>
      <c r="Q133" s="119"/>
      <c r="R133" s="119"/>
      <c r="S133" s="119"/>
      <c r="T133" s="119"/>
      <c r="U133" s="119"/>
      <c r="V133" s="119"/>
      <c r="W133" s="119"/>
      <c r="X133" s="119"/>
      <c r="Y133" s="119"/>
    </row>
    <row r="134" spans="2:25" ht="17.100000000000001" customHeight="1">
      <c r="B134" s="94"/>
      <c r="C134" s="94"/>
      <c r="D134" s="94"/>
      <c r="E134" s="94"/>
      <c r="F134" s="94"/>
      <c r="G134" s="119"/>
      <c r="H134" s="119"/>
      <c r="I134" s="119"/>
      <c r="J134" s="119"/>
      <c r="K134" s="119"/>
      <c r="L134" s="119"/>
      <c r="M134" s="119"/>
      <c r="N134" s="119"/>
      <c r="O134" s="119"/>
      <c r="P134" s="119"/>
      <c r="Q134" s="119"/>
      <c r="R134" s="119"/>
      <c r="S134" s="119"/>
      <c r="T134" s="119"/>
      <c r="U134" s="119"/>
      <c r="V134" s="119"/>
      <c r="W134" s="119"/>
      <c r="X134" s="119"/>
      <c r="Y134" s="119"/>
    </row>
    <row r="135" spans="2:25" ht="17.100000000000001" customHeight="1">
      <c r="B135" s="94"/>
      <c r="C135" s="94"/>
      <c r="D135" s="94"/>
      <c r="E135" s="94"/>
      <c r="F135" s="94"/>
      <c r="G135" s="119"/>
      <c r="H135" s="119"/>
      <c r="I135" s="119"/>
      <c r="J135" s="119"/>
      <c r="K135" s="119"/>
      <c r="L135" s="119"/>
      <c r="M135" s="119"/>
      <c r="N135" s="119"/>
      <c r="O135" s="119"/>
      <c r="P135" s="119"/>
      <c r="Q135" s="119"/>
      <c r="R135" s="119"/>
      <c r="S135" s="119"/>
      <c r="T135" s="119"/>
      <c r="U135" s="119"/>
      <c r="V135" s="119"/>
      <c r="W135" s="119"/>
      <c r="X135" s="119"/>
      <c r="Y135" s="119"/>
    </row>
    <row r="136" spans="2:25" ht="17.100000000000001" customHeight="1">
      <c r="B136" s="94"/>
      <c r="C136" s="94"/>
      <c r="D136" s="94"/>
      <c r="E136" s="94"/>
      <c r="F136" s="94"/>
      <c r="G136" s="119"/>
      <c r="H136" s="119"/>
      <c r="I136" s="119"/>
      <c r="J136" s="119"/>
      <c r="K136" s="119"/>
      <c r="L136" s="119"/>
      <c r="M136" s="119"/>
      <c r="N136" s="119"/>
      <c r="O136" s="119"/>
      <c r="P136" s="119"/>
      <c r="Q136" s="119"/>
      <c r="R136" s="119"/>
      <c r="S136" s="119"/>
      <c r="T136" s="119"/>
      <c r="U136" s="119"/>
      <c r="V136" s="119"/>
      <c r="W136" s="119"/>
      <c r="X136" s="119"/>
      <c r="Y136" s="119"/>
    </row>
    <row r="137" spans="2:25" ht="17.100000000000001" customHeight="1">
      <c r="C137" s="3"/>
      <c r="D137" s="3"/>
      <c r="E137" s="3"/>
      <c r="F137" s="3"/>
      <c r="G137" s="3"/>
      <c r="H137" s="3"/>
      <c r="I137" s="3"/>
      <c r="J137" s="3"/>
      <c r="K137" s="3"/>
      <c r="L137" s="3"/>
      <c r="M137" s="3"/>
      <c r="N137" s="3"/>
      <c r="O137" s="3"/>
      <c r="P137" s="3"/>
      <c r="Q137" s="3"/>
      <c r="R137" s="3"/>
      <c r="S137" s="3"/>
      <c r="T137" s="3"/>
      <c r="U137" s="3"/>
      <c r="V137" s="3"/>
      <c r="W137" s="3"/>
      <c r="X137" s="3"/>
      <c r="Y137" s="3"/>
    </row>
    <row r="138" spans="2:25" ht="20.25">
      <c r="B138" s="6" t="s">
        <v>2</v>
      </c>
    </row>
    <row r="139" spans="2:25" ht="17.100000000000001" customHeight="1"/>
    <row r="140" spans="2:25" ht="17.100000000000001" customHeight="1">
      <c r="B140" s="18" t="s">
        <v>3</v>
      </c>
    </row>
    <row r="141" spans="2:25" ht="17.100000000000001" customHeight="1">
      <c r="V141" s="91" t="s">
        <v>63</v>
      </c>
      <c r="W141" s="92"/>
      <c r="X141" s="92"/>
      <c r="Y141" s="92"/>
    </row>
    <row r="142" spans="2:25" ht="17.100000000000001" customHeight="1">
      <c r="B142" s="254" t="s">
        <v>4</v>
      </c>
      <c r="C142" s="254"/>
      <c r="D142" s="254"/>
      <c r="E142" s="254"/>
      <c r="F142" s="254"/>
      <c r="G142" s="76" t="s">
        <v>66</v>
      </c>
      <c r="H142" s="76"/>
      <c r="I142" s="76"/>
      <c r="J142" s="76"/>
      <c r="K142" s="76" t="s">
        <v>64</v>
      </c>
      <c r="L142" s="76"/>
      <c r="M142" s="76"/>
      <c r="N142" s="76"/>
      <c r="O142" s="76"/>
      <c r="P142" s="76"/>
      <c r="Q142" s="76"/>
      <c r="R142" s="76"/>
      <c r="S142" s="76"/>
      <c r="T142" s="76"/>
      <c r="U142" s="76"/>
      <c r="V142" s="76"/>
      <c r="W142" s="76"/>
      <c r="X142" s="76"/>
      <c r="Y142" s="76"/>
    </row>
    <row r="143" spans="2:25" ht="17.100000000000001" customHeight="1">
      <c r="B143" s="254"/>
      <c r="C143" s="254"/>
      <c r="D143" s="254"/>
      <c r="E143" s="254"/>
      <c r="F143" s="254"/>
      <c r="G143" s="76"/>
      <c r="H143" s="76"/>
      <c r="I143" s="76"/>
      <c r="J143" s="76"/>
      <c r="K143" s="260" t="s">
        <v>5</v>
      </c>
      <c r="L143" s="261"/>
      <c r="M143" s="280" t="s">
        <v>365</v>
      </c>
      <c r="N143" s="282"/>
      <c r="O143" s="282"/>
      <c r="P143" s="281"/>
      <c r="Q143" s="280" t="s">
        <v>366</v>
      </c>
      <c r="R143" s="282"/>
      <c r="S143" s="282"/>
      <c r="T143" s="281"/>
      <c r="U143" s="279" t="s">
        <v>31</v>
      </c>
      <c r="V143" s="279"/>
      <c r="W143" s="279"/>
      <c r="X143" s="279"/>
      <c r="Y143" s="279"/>
    </row>
    <row r="144" spans="2:25" ht="17.100000000000001" customHeight="1">
      <c r="B144" s="254"/>
      <c r="C144" s="254"/>
      <c r="D144" s="254"/>
      <c r="E144" s="254"/>
      <c r="F144" s="254"/>
      <c r="G144" s="76"/>
      <c r="H144" s="76"/>
      <c r="I144" s="76"/>
      <c r="J144" s="76"/>
      <c r="K144" s="262"/>
      <c r="L144" s="263"/>
      <c r="M144" s="283"/>
      <c r="N144" s="285"/>
      <c r="O144" s="285"/>
      <c r="P144" s="284"/>
      <c r="Q144" s="283"/>
      <c r="R144" s="285"/>
      <c r="S144" s="285"/>
      <c r="T144" s="284"/>
      <c r="U144" s="279"/>
      <c r="V144" s="279"/>
      <c r="W144" s="279"/>
      <c r="X144" s="279"/>
      <c r="Y144" s="279"/>
    </row>
    <row r="145" spans="2:29" ht="17.100000000000001" customHeight="1">
      <c r="B145" s="255">
        <f>G145+Q145+Q146+W145+W146</f>
        <v>0</v>
      </c>
      <c r="C145" s="255"/>
      <c r="D145" s="255"/>
      <c r="E145" s="255"/>
      <c r="F145" s="255"/>
      <c r="G145" s="77"/>
      <c r="H145" s="77"/>
      <c r="I145" s="77"/>
      <c r="J145" s="77"/>
      <c r="K145" s="219" t="s">
        <v>363</v>
      </c>
      <c r="L145" s="219"/>
      <c r="M145" s="77"/>
      <c r="N145" s="77"/>
      <c r="O145" s="77"/>
      <c r="P145" s="77"/>
      <c r="Q145" s="77"/>
      <c r="R145" s="77"/>
      <c r="S145" s="77"/>
      <c r="T145" s="77"/>
      <c r="U145" s="286"/>
      <c r="V145" s="287"/>
      <c r="W145" s="287"/>
      <c r="X145" s="287"/>
      <c r="Y145" s="288"/>
    </row>
    <row r="146" spans="2:29" ht="17.100000000000001" customHeight="1">
      <c r="B146" s="255"/>
      <c r="C146" s="255"/>
      <c r="D146" s="255"/>
      <c r="E146" s="255"/>
      <c r="F146" s="255"/>
      <c r="G146" s="77"/>
      <c r="H146" s="77"/>
      <c r="I146" s="77"/>
      <c r="J146" s="77"/>
      <c r="K146" s="219" t="s">
        <v>364</v>
      </c>
      <c r="L146" s="219"/>
      <c r="M146" s="77"/>
      <c r="N146" s="77"/>
      <c r="O146" s="77"/>
      <c r="P146" s="77"/>
      <c r="Q146" s="77"/>
      <c r="R146" s="77"/>
      <c r="S146" s="77"/>
      <c r="T146" s="77"/>
      <c r="U146" s="286"/>
      <c r="V146" s="287"/>
      <c r="W146" s="287"/>
      <c r="X146" s="287"/>
      <c r="Y146" s="288"/>
    </row>
    <row r="147" spans="2:29" ht="17.100000000000001" customHeight="1">
      <c r="B147" s="78" t="str">
        <f>IFERROR(G147+M147+U147,"")</f>
        <v/>
      </c>
      <c r="C147" s="78"/>
      <c r="D147" s="78"/>
      <c r="E147" s="78"/>
      <c r="F147" s="78"/>
      <c r="G147" s="78" t="str">
        <f>IFERROR(G145/(G145+M145+M146+Q145+Q146+U145+U146),"")</f>
        <v/>
      </c>
      <c r="H147" s="78"/>
      <c r="I147" s="78"/>
      <c r="J147" s="78"/>
      <c r="K147" s="78"/>
      <c r="L147" s="78"/>
      <c r="M147" s="78" t="str">
        <f>IFERROR((M145+M146)/(G145+M145+M146+Q145+Q146+U145+U146),"")</f>
        <v/>
      </c>
      <c r="N147" s="78"/>
      <c r="O147" s="78"/>
      <c r="P147" s="78"/>
      <c r="Q147" s="78" t="str">
        <f>IFERROR((Q145+Q146)/(G145+M145+M146+Q145+Q146+U145+U146),"")</f>
        <v/>
      </c>
      <c r="R147" s="78"/>
      <c r="S147" s="78"/>
      <c r="T147" s="78"/>
      <c r="U147" s="78" t="str">
        <f>IFERROR((U145+U146)/(G145+M145+M146+Q145+Q146+U145+U146),"")</f>
        <v/>
      </c>
      <c r="V147" s="78"/>
      <c r="W147" s="78"/>
      <c r="X147" s="78"/>
      <c r="Y147" s="78"/>
    </row>
    <row r="148" spans="2:29" ht="17.100000000000001" customHeight="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row>
    <row r="149" spans="2:29" ht="17.100000000000001" customHeight="1">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row>
    <row r="150" spans="2:29" ht="17.100000000000001" customHeight="1">
      <c r="B150" s="276" t="s">
        <v>370</v>
      </c>
      <c r="C150" s="267"/>
      <c r="D150" s="267"/>
      <c r="E150" s="267"/>
      <c r="F150" s="267"/>
      <c r="G150" s="267"/>
      <c r="H150" s="267"/>
      <c r="I150" s="267"/>
      <c r="J150" s="267"/>
      <c r="K150" s="267"/>
      <c r="L150" s="267"/>
      <c r="M150" s="267"/>
      <c r="N150" s="267"/>
      <c r="O150" s="267"/>
      <c r="P150" s="267"/>
      <c r="Q150" s="267"/>
      <c r="R150" s="267"/>
      <c r="S150" s="267"/>
      <c r="T150" s="267"/>
      <c r="U150" s="267"/>
      <c r="V150" s="267"/>
      <c r="W150" s="117" t="s">
        <v>68</v>
      </c>
      <c r="X150" s="117"/>
      <c r="Y150" s="117"/>
      <c r="Z150" s="2"/>
      <c r="AA150" s="19"/>
      <c r="AB150" s="19"/>
      <c r="AC150" s="19"/>
    </row>
    <row r="151" spans="2:29">
      <c r="B151" s="85" t="s">
        <v>7</v>
      </c>
      <c r="C151" s="86"/>
      <c r="D151" s="87"/>
      <c r="E151" s="85" t="s">
        <v>8</v>
      </c>
      <c r="F151" s="86"/>
      <c r="G151" s="86"/>
      <c r="H151" s="87"/>
      <c r="I151" s="118" t="s">
        <v>9</v>
      </c>
      <c r="J151" s="118"/>
      <c r="K151" s="118"/>
      <c r="L151" s="118"/>
      <c r="M151" s="118"/>
      <c r="N151" s="86" t="s">
        <v>10</v>
      </c>
      <c r="O151" s="86"/>
      <c r="P151" s="86"/>
      <c r="Q151" s="86"/>
      <c r="R151" s="86"/>
      <c r="S151" s="86"/>
      <c r="T151" s="86"/>
      <c r="U151" s="86"/>
      <c r="V151" s="87"/>
      <c r="W151" s="86" t="s">
        <v>11</v>
      </c>
      <c r="X151" s="86"/>
      <c r="Y151" s="87"/>
      <c r="AA151" s="19"/>
      <c r="AB151" s="19"/>
      <c r="AC151" s="19"/>
    </row>
    <row r="152" spans="2:29" ht="15.6" customHeight="1">
      <c r="B152" s="88" t="s">
        <v>81</v>
      </c>
      <c r="C152" s="89"/>
      <c r="D152" s="90"/>
      <c r="E152" s="88" t="s">
        <v>354</v>
      </c>
      <c r="F152" s="89"/>
      <c r="G152" s="89"/>
      <c r="H152" s="90"/>
      <c r="I152" s="34" t="s">
        <v>373</v>
      </c>
      <c r="J152" s="35"/>
      <c r="K152" s="35"/>
      <c r="L152" s="35"/>
      <c r="M152" s="36"/>
      <c r="N152" s="34" t="s">
        <v>374</v>
      </c>
      <c r="O152" s="35"/>
      <c r="P152" s="35"/>
      <c r="Q152" s="35"/>
      <c r="R152" s="35"/>
      <c r="S152" s="35"/>
      <c r="T152" s="35"/>
      <c r="U152" s="35"/>
      <c r="V152" s="36"/>
      <c r="W152" s="37"/>
      <c r="X152" s="38"/>
      <c r="Y152" s="39"/>
      <c r="AA152" s="19"/>
      <c r="AB152" s="19"/>
      <c r="AC152" s="19"/>
    </row>
    <row r="153" spans="2:29" ht="15.6" customHeight="1">
      <c r="B153" s="88"/>
      <c r="C153" s="89"/>
      <c r="D153" s="90"/>
      <c r="E153" s="88"/>
      <c r="F153" s="89"/>
      <c r="G153" s="89"/>
      <c r="H153" s="90"/>
      <c r="I153" s="34"/>
      <c r="J153" s="35"/>
      <c r="K153" s="35"/>
      <c r="L153" s="35"/>
      <c r="M153" s="36"/>
      <c r="N153" s="34"/>
      <c r="O153" s="35"/>
      <c r="P153" s="35"/>
      <c r="Q153" s="35"/>
      <c r="R153" s="35"/>
      <c r="S153" s="35"/>
      <c r="T153" s="35"/>
      <c r="U153" s="35"/>
      <c r="V153" s="36"/>
      <c r="W153" s="37"/>
      <c r="X153" s="38"/>
      <c r="Y153" s="39"/>
      <c r="AA153" s="19"/>
      <c r="AB153" s="19"/>
      <c r="AC153" s="19"/>
    </row>
    <row r="154" spans="2:29" ht="15.6" customHeight="1">
      <c r="B154" s="88"/>
      <c r="C154" s="89"/>
      <c r="D154" s="90"/>
      <c r="E154" s="88"/>
      <c r="F154" s="89"/>
      <c r="G154" s="89"/>
      <c r="H154" s="90"/>
      <c r="I154" s="34"/>
      <c r="J154" s="35"/>
      <c r="K154" s="35"/>
      <c r="L154" s="35"/>
      <c r="M154" s="36"/>
      <c r="N154" s="34"/>
      <c r="O154" s="35"/>
      <c r="P154" s="35"/>
      <c r="Q154" s="35"/>
      <c r="R154" s="35"/>
      <c r="S154" s="35"/>
      <c r="T154" s="35"/>
      <c r="U154" s="35"/>
      <c r="V154" s="36"/>
      <c r="W154" s="37"/>
      <c r="X154" s="38"/>
      <c r="Y154" s="39"/>
      <c r="AA154" s="19"/>
      <c r="AB154" s="19"/>
      <c r="AC154" s="19"/>
    </row>
    <row r="155" spans="2:29" ht="15.6" customHeight="1">
      <c r="B155" s="88"/>
      <c r="C155" s="89"/>
      <c r="D155" s="90"/>
      <c r="E155" s="88"/>
      <c r="F155" s="89"/>
      <c r="G155" s="89"/>
      <c r="H155" s="90"/>
      <c r="I155" s="34"/>
      <c r="J155" s="35"/>
      <c r="K155" s="35"/>
      <c r="L155" s="35"/>
      <c r="M155" s="36"/>
      <c r="N155" s="34"/>
      <c r="O155" s="35"/>
      <c r="P155" s="35"/>
      <c r="Q155" s="35"/>
      <c r="R155" s="35"/>
      <c r="S155" s="35"/>
      <c r="T155" s="35"/>
      <c r="U155" s="35"/>
      <c r="V155" s="36"/>
      <c r="W155" s="37"/>
      <c r="X155" s="38"/>
      <c r="Y155" s="39"/>
      <c r="AA155" s="19"/>
      <c r="AB155" s="19"/>
      <c r="AC155" s="19"/>
    </row>
    <row r="156" spans="2:29" ht="15.6" customHeight="1">
      <c r="B156" s="88"/>
      <c r="C156" s="89"/>
      <c r="D156" s="90"/>
      <c r="E156" s="88"/>
      <c r="F156" s="89"/>
      <c r="G156" s="89"/>
      <c r="H156" s="90"/>
      <c r="I156" s="34"/>
      <c r="J156" s="35"/>
      <c r="K156" s="35"/>
      <c r="L156" s="35"/>
      <c r="M156" s="36"/>
      <c r="N156" s="34"/>
      <c r="O156" s="35"/>
      <c r="P156" s="35"/>
      <c r="Q156" s="35"/>
      <c r="R156" s="35"/>
      <c r="S156" s="35"/>
      <c r="T156" s="35"/>
      <c r="U156" s="35"/>
      <c r="V156" s="36"/>
      <c r="W156" s="37"/>
      <c r="X156" s="38"/>
      <c r="Y156" s="39"/>
      <c r="AA156" s="19"/>
      <c r="AB156" s="19"/>
      <c r="AC156" s="19"/>
    </row>
    <row r="157" spans="2:29" ht="15.6" customHeight="1">
      <c r="B157" s="88"/>
      <c r="C157" s="89"/>
      <c r="D157" s="90"/>
      <c r="E157" s="88"/>
      <c r="F157" s="89"/>
      <c r="G157" s="89"/>
      <c r="H157" s="90"/>
      <c r="I157" s="34"/>
      <c r="J157" s="35"/>
      <c r="K157" s="35"/>
      <c r="L157" s="35"/>
      <c r="M157" s="36"/>
      <c r="N157" s="34"/>
      <c r="O157" s="35"/>
      <c r="P157" s="35"/>
      <c r="Q157" s="35"/>
      <c r="R157" s="35"/>
      <c r="S157" s="35"/>
      <c r="T157" s="35"/>
      <c r="U157" s="35"/>
      <c r="V157" s="36"/>
      <c r="W157" s="37"/>
      <c r="X157" s="38"/>
      <c r="Y157" s="39"/>
      <c r="AA157" s="19"/>
      <c r="AB157" s="19"/>
      <c r="AC157" s="19"/>
    </row>
    <row r="158" spans="2:29" ht="15.6" customHeight="1">
      <c r="B158" s="88"/>
      <c r="C158" s="89"/>
      <c r="D158" s="90"/>
      <c r="E158" s="88"/>
      <c r="F158" s="89"/>
      <c r="G158" s="89"/>
      <c r="H158" s="90"/>
      <c r="I158" s="34"/>
      <c r="J158" s="35"/>
      <c r="K158" s="35"/>
      <c r="L158" s="35"/>
      <c r="M158" s="36"/>
      <c r="N158" s="34"/>
      <c r="O158" s="35"/>
      <c r="P158" s="35"/>
      <c r="Q158" s="35"/>
      <c r="R158" s="35"/>
      <c r="S158" s="35"/>
      <c r="T158" s="35"/>
      <c r="U158" s="35"/>
      <c r="V158" s="36"/>
      <c r="W158" s="37"/>
      <c r="X158" s="38"/>
      <c r="Y158" s="39"/>
    </row>
    <row r="159" spans="2:29" ht="15.6" customHeight="1">
      <c r="B159" s="88"/>
      <c r="C159" s="89"/>
      <c r="D159" s="90"/>
      <c r="E159" s="88"/>
      <c r="F159" s="89"/>
      <c r="G159" s="89"/>
      <c r="H159" s="90"/>
      <c r="I159" s="34"/>
      <c r="J159" s="35"/>
      <c r="K159" s="35"/>
      <c r="L159" s="35"/>
      <c r="M159" s="36"/>
      <c r="N159" s="34"/>
      <c r="O159" s="35"/>
      <c r="P159" s="35"/>
      <c r="Q159" s="35"/>
      <c r="R159" s="35"/>
      <c r="S159" s="35"/>
      <c r="T159" s="35"/>
      <c r="U159" s="35"/>
      <c r="V159" s="36"/>
      <c r="W159" s="37"/>
      <c r="X159" s="38"/>
      <c r="Y159" s="39"/>
    </row>
    <row r="160" spans="2:29" ht="15.6" customHeight="1">
      <c r="B160" s="88"/>
      <c r="C160" s="89"/>
      <c r="D160" s="90"/>
      <c r="E160" s="88"/>
      <c r="F160" s="89"/>
      <c r="G160" s="89"/>
      <c r="H160" s="90"/>
      <c r="I160" s="34"/>
      <c r="J160" s="35"/>
      <c r="K160" s="35"/>
      <c r="L160" s="35"/>
      <c r="M160" s="36"/>
      <c r="N160" s="34"/>
      <c r="O160" s="35"/>
      <c r="P160" s="35"/>
      <c r="Q160" s="35"/>
      <c r="R160" s="35"/>
      <c r="S160" s="35"/>
      <c r="T160" s="35"/>
      <c r="U160" s="35"/>
      <c r="V160" s="36"/>
      <c r="W160" s="37"/>
      <c r="X160" s="38"/>
      <c r="Y160" s="39"/>
    </row>
    <row r="161" spans="2:25" ht="15.6" customHeight="1">
      <c r="B161" s="88"/>
      <c r="C161" s="89"/>
      <c r="D161" s="90"/>
      <c r="E161" s="88"/>
      <c r="F161" s="89"/>
      <c r="G161" s="89"/>
      <c r="H161" s="90"/>
      <c r="I161" s="34"/>
      <c r="J161" s="35"/>
      <c r="K161" s="35"/>
      <c r="L161" s="35"/>
      <c r="M161" s="36"/>
      <c r="N161" s="34"/>
      <c r="O161" s="35"/>
      <c r="P161" s="35"/>
      <c r="Q161" s="35"/>
      <c r="R161" s="35"/>
      <c r="S161" s="35"/>
      <c r="T161" s="35"/>
      <c r="U161" s="35"/>
      <c r="V161" s="36"/>
      <c r="W161" s="37"/>
      <c r="X161" s="38"/>
      <c r="Y161" s="39"/>
    </row>
    <row r="162" spans="2:25" ht="15.6" customHeight="1">
      <c r="B162" s="88"/>
      <c r="C162" s="89"/>
      <c r="D162" s="90"/>
      <c r="E162" s="88"/>
      <c r="F162" s="89"/>
      <c r="G162" s="89"/>
      <c r="H162" s="90"/>
      <c r="I162" s="34"/>
      <c r="J162" s="35"/>
      <c r="K162" s="35"/>
      <c r="L162" s="35"/>
      <c r="M162" s="36"/>
      <c r="N162" s="34"/>
      <c r="O162" s="35"/>
      <c r="P162" s="35"/>
      <c r="Q162" s="35"/>
      <c r="R162" s="35"/>
      <c r="S162" s="35"/>
      <c r="T162" s="35"/>
      <c r="U162" s="35"/>
      <c r="V162" s="36"/>
      <c r="W162" s="37"/>
      <c r="X162" s="38"/>
      <c r="Y162" s="39"/>
    </row>
    <row r="163" spans="2:25" ht="15.6" customHeight="1">
      <c r="B163" s="88"/>
      <c r="C163" s="89"/>
      <c r="D163" s="90"/>
      <c r="E163" s="88"/>
      <c r="F163" s="89"/>
      <c r="G163" s="89"/>
      <c r="H163" s="90"/>
      <c r="I163" s="34"/>
      <c r="J163" s="35"/>
      <c r="K163" s="35"/>
      <c r="L163" s="35"/>
      <c r="M163" s="36"/>
      <c r="N163" s="34"/>
      <c r="O163" s="35"/>
      <c r="P163" s="35"/>
      <c r="Q163" s="35"/>
      <c r="R163" s="35"/>
      <c r="S163" s="35"/>
      <c r="T163" s="35"/>
      <c r="U163" s="35"/>
      <c r="V163" s="36"/>
      <c r="W163" s="37"/>
      <c r="X163" s="38"/>
      <c r="Y163" s="39"/>
    </row>
    <row r="164" spans="2:25" ht="15.6" customHeight="1">
      <c r="B164" s="88"/>
      <c r="C164" s="89"/>
      <c r="D164" s="90"/>
      <c r="E164" s="88"/>
      <c r="F164" s="89"/>
      <c r="G164" s="89"/>
      <c r="H164" s="90"/>
      <c r="I164" s="34"/>
      <c r="J164" s="35"/>
      <c r="K164" s="35"/>
      <c r="L164" s="35"/>
      <c r="M164" s="36"/>
      <c r="N164" s="34"/>
      <c r="O164" s="35"/>
      <c r="P164" s="35"/>
      <c r="Q164" s="35"/>
      <c r="R164" s="35"/>
      <c r="S164" s="35"/>
      <c r="T164" s="35"/>
      <c r="U164" s="35"/>
      <c r="V164" s="36"/>
      <c r="W164" s="37"/>
      <c r="X164" s="38"/>
      <c r="Y164" s="39"/>
    </row>
    <row r="165" spans="2:25" ht="15.6" customHeight="1">
      <c r="B165" s="88"/>
      <c r="C165" s="89"/>
      <c r="D165" s="90"/>
      <c r="E165" s="88"/>
      <c r="F165" s="89"/>
      <c r="G165" s="89"/>
      <c r="H165" s="90"/>
      <c r="I165" s="34"/>
      <c r="J165" s="35"/>
      <c r="K165" s="35"/>
      <c r="L165" s="35"/>
      <c r="M165" s="36"/>
      <c r="N165" s="34"/>
      <c r="O165" s="35"/>
      <c r="P165" s="35"/>
      <c r="Q165" s="35"/>
      <c r="R165" s="35"/>
      <c r="S165" s="35"/>
      <c r="T165" s="35"/>
      <c r="U165" s="35"/>
      <c r="V165" s="36"/>
      <c r="W165" s="37"/>
      <c r="X165" s="38"/>
      <c r="Y165" s="39"/>
    </row>
    <row r="166" spans="2:25" ht="15.6" customHeight="1">
      <c r="B166" s="88"/>
      <c r="C166" s="89"/>
      <c r="D166" s="90"/>
      <c r="E166" s="88"/>
      <c r="F166" s="89"/>
      <c r="G166" s="89"/>
      <c r="H166" s="90"/>
      <c r="I166" s="34"/>
      <c r="J166" s="35"/>
      <c r="K166" s="35"/>
      <c r="L166" s="35"/>
      <c r="M166" s="36"/>
      <c r="N166" s="34"/>
      <c r="O166" s="35"/>
      <c r="P166" s="35"/>
      <c r="Q166" s="35"/>
      <c r="R166" s="35"/>
      <c r="S166" s="35"/>
      <c r="T166" s="35"/>
      <c r="U166" s="35"/>
      <c r="V166" s="36"/>
      <c r="W166" s="37"/>
      <c r="X166" s="38"/>
      <c r="Y166" s="39"/>
    </row>
    <row r="167" spans="2:25" ht="15.6" customHeight="1">
      <c r="B167" s="88"/>
      <c r="C167" s="89"/>
      <c r="D167" s="90"/>
      <c r="E167" s="88"/>
      <c r="F167" s="89"/>
      <c r="G167" s="89"/>
      <c r="H167" s="90"/>
      <c r="I167" s="34"/>
      <c r="J167" s="35"/>
      <c r="K167" s="35"/>
      <c r="L167" s="35"/>
      <c r="M167" s="36"/>
      <c r="N167" s="34"/>
      <c r="O167" s="35"/>
      <c r="P167" s="35"/>
      <c r="Q167" s="35"/>
      <c r="R167" s="35"/>
      <c r="S167" s="35"/>
      <c r="T167" s="35"/>
      <c r="U167" s="35"/>
      <c r="V167" s="36"/>
      <c r="W167" s="37"/>
      <c r="X167" s="38"/>
      <c r="Y167" s="39"/>
    </row>
    <row r="168" spans="2:25" ht="15.6" customHeight="1">
      <c r="B168" s="88"/>
      <c r="C168" s="89"/>
      <c r="D168" s="90"/>
      <c r="E168" s="88"/>
      <c r="F168" s="89"/>
      <c r="G168" s="89"/>
      <c r="H168" s="90"/>
      <c r="I168" s="34"/>
      <c r="J168" s="35"/>
      <c r="K168" s="35"/>
      <c r="L168" s="35"/>
      <c r="M168" s="36"/>
      <c r="N168" s="34"/>
      <c r="O168" s="35"/>
      <c r="P168" s="35"/>
      <c r="Q168" s="35"/>
      <c r="R168" s="35"/>
      <c r="S168" s="35"/>
      <c r="T168" s="35"/>
      <c r="U168" s="35"/>
      <c r="V168" s="36"/>
      <c r="W168" s="37"/>
      <c r="X168" s="38"/>
      <c r="Y168" s="39"/>
    </row>
    <row r="169" spans="2:25" ht="15.6" customHeight="1">
      <c r="B169" s="88"/>
      <c r="C169" s="89"/>
      <c r="D169" s="90"/>
      <c r="E169" s="88"/>
      <c r="F169" s="89"/>
      <c r="G169" s="89"/>
      <c r="H169" s="90"/>
      <c r="I169" s="34"/>
      <c r="J169" s="35"/>
      <c r="K169" s="35"/>
      <c r="L169" s="35"/>
      <c r="M169" s="36"/>
      <c r="N169" s="34"/>
      <c r="O169" s="35"/>
      <c r="P169" s="35"/>
      <c r="Q169" s="35"/>
      <c r="R169" s="35"/>
      <c r="S169" s="35"/>
      <c r="T169" s="35"/>
      <c r="U169" s="35"/>
      <c r="V169" s="36"/>
      <c r="W169" s="37"/>
      <c r="X169" s="38"/>
      <c r="Y169" s="39"/>
    </row>
    <row r="170" spans="2:25" ht="15.6" customHeight="1">
      <c r="B170" s="88"/>
      <c r="C170" s="89"/>
      <c r="D170" s="90"/>
      <c r="E170" s="88"/>
      <c r="F170" s="89"/>
      <c r="G170" s="89"/>
      <c r="H170" s="90"/>
      <c r="I170" s="34"/>
      <c r="J170" s="35"/>
      <c r="K170" s="35"/>
      <c r="L170" s="35"/>
      <c r="M170" s="36"/>
      <c r="N170" s="34"/>
      <c r="O170" s="35"/>
      <c r="P170" s="35"/>
      <c r="Q170" s="35"/>
      <c r="R170" s="35"/>
      <c r="S170" s="35"/>
      <c r="T170" s="35"/>
      <c r="U170" s="35"/>
      <c r="V170" s="36"/>
      <c r="W170" s="37"/>
      <c r="X170" s="38"/>
      <c r="Y170" s="39"/>
    </row>
    <row r="171" spans="2:25" ht="15.6" customHeight="1">
      <c r="B171" s="88"/>
      <c r="C171" s="89"/>
      <c r="D171" s="90"/>
      <c r="E171" s="88"/>
      <c r="F171" s="89"/>
      <c r="G171" s="89"/>
      <c r="H171" s="90"/>
      <c r="I171" s="34"/>
      <c r="J171" s="35"/>
      <c r="K171" s="35"/>
      <c r="L171" s="35"/>
      <c r="M171" s="36"/>
      <c r="N171" s="34"/>
      <c r="O171" s="35"/>
      <c r="P171" s="35"/>
      <c r="Q171" s="35"/>
      <c r="R171" s="35"/>
      <c r="S171" s="35"/>
      <c r="T171" s="35"/>
      <c r="U171" s="35"/>
      <c r="V171" s="36"/>
      <c r="W171" s="37"/>
      <c r="X171" s="38"/>
      <c r="Y171" s="39"/>
    </row>
    <row r="172" spans="2:25" ht="15.6" customHeight="1">
      <c r="B172" s="88"/>
      <c r="C172" s="89"/>
      <c r="D172" s="90"/>
      <c r="E172" s="88"/>
      <c r="F172" s="89"/>
      <c r="G172" s="89"/>
      <c r="H172" s="90"/>
      <c r="I172" s="34"/>
      <c r="J172" s="35"/>
      <c r="K172" s="35"/>
      <c r="L172" s="35"/>
      <c r="M172" s="36"/>
      <c r="N172" s="34"/>
      <c r="O172" s="35"/>
      <c r="P172" s="35"/>
      <c r="Q172" s="35"/>
      <c r="R172" s="35"/>
      <c r="S172" s="35"/>
      <c r="T172" s="35"/>
      <c r="U172" s="35"/>
      <c r="V172" s="36"/>
      <c r="W172" s="37"/>
      <c r="X172" s="38"/>
      <c r="Y172" s="39"/>
    </row>
    <row r="173" spans="2:25" ht="15.6" customHeight="1">
      <c r="B173" s="88"/>
      <c r="C173" s="89"/>
      <c r="D173" s="90"/>
      <c r="E173" s="88"/>
      <c r="F173" s="89"/>
      <c r="G173" s="89"/>
      <c r="H173" s="90"/>
      <c r="I173" s="34"/>
      <c r="J173" s="35"/>
      <c r="K173" s="35"/>
      <c r="L173" s="35"/>
      <c r="M173" s="36"/>
      <c r="N173" s="34"/>
      <c r="O173" s="35"/>
      <c r="P173" s="35"/>
      <c r="Q173" s="35"/>
      <c r="R173" s="35"/>
      <c r="S173" s="35"/>
      <c r="T173" s="35"/>
      <c r="U173" s="35"/>
      <c r="V173" s="36"/>
      <c r="W173" s="37"/>
      <c r="X173" s="38"/>
      <c r="Y173" s="39"/>
    </row>
    <row r="174" spans="2:25" ht="15.6" customHeight="1">
      <c r="B174" s="88"/>
      <c r="C174" s="89"/>
      <c r="D174" s="90"/>
      <c r="E174" s="88"/>
      <c r="F174" s="89"/>
      <c r="G174" s="89"/>
      <c r="H174" s="90"/>
      <c r="I174" s="34"/>
      <c r="J174" s="35"/>
      <c r="K174" s="35"/>
      <c r="L174" s="35"/>
      <c r="M174" s="36"/>
      <c r="N174" s="34"/>
      <c r="O174" s="35"/>
      <c r="P174" s="35"/>
      <c r="Q174" s="35"/>
      <c r="R174" s="35"/>
      <c r="S174" s="35"/>
      <c r="T174" s="35"/>
      <c r="U174" s="35"/>
      <c r="V174" s="36"/>
      <c r="W174" s="37"/>
      <c r="X174" s="38"/>
      <c r="Y174" s="39"/>
    </row>
    <row r="175" spans="2:25" ht="15.6" customHeight="1">
      <c r="B175" s="88"/>
      <c r="C175" s="89"/>
      <c r="D175" s="90"/>
      <c r="E175" s="88"/>
      <c r="F175" s="89"/>
      <c r="G175" s="89"/>
      <c r="H175" s="90"/>
      <c r="I175" s="34"/>
      <c r="J175" s="35"/>
      <c r="K175" s="35"/>
      <c r="L175" s="35"/>
      <c r="M175" s="36"/>
      <c r="N175" s="34"/>
      <c r="O175" s="35"/>
      <c r="P175" s="35"/>
      <c r="Q175" s="35"/>
      <c r="R175" s="35"/>
      <c r="S175" s="35"/>
      <c r="T175" s="35"/>
      <c r="U175" s="35"/>
      <c r="V175" s="36"/>
      <c r="W175" s="37"/>
      <c r="X175" s="38"/>
      <c r="Y175" s="39"/>
    </row>
    <row r="176" spans="2:25" ht="15.6" customHeight="1">
      <c r="B176" s="88"/>
      <c r="C176" s="89"/>
      <c r="D176" s="90"/>
      <c r="E176" s="88"/>
      <c r="F176" s="89"/>
      <c r="G176" s="89"/>
      <c r="H176" s="90"/>
      <c r="I176" s="34"/>
      <c r="J176" s="35"/>
      <c r="K176" s="35"/>
      <c r="L176" s="35"/>
      <c r="M176" s="36"/>
      <c r="N176" s="34"/>
      <c r="O176" s="35"/>
      <c r="P176" s="35"/>
      <c r="Q176" s="35"/>
      <c r="R176" s="35"/>
      <c r="S176" s="35"/>
      <c r="T176" s="35"/>
      <c r="U176" s="35"/>
      <c r="V176" s="36"/>
      <c r="W176" s="37"/>
      <c r="X176" s="38"/>
      <c r="Y176" s="39"/>
    </row>
    <row r="177" spans="2:25" ht="15.6" customHeight="1">
      <c r="B177" s="88"/>
      <c r="C177" s="89"/>
      <c r="D177" s="90"/>
      <c r="E177" s="88"/>
      <c r="F177" s="89"/>
      <c r="G177" s="89"/>
      <c r="H177" s="90"/>
      <c r="I177" s="34"/>
      <c r="J177" s="35"/>
      <c r="K177" s="35"/>
      <c r="L177" s="35"/>
      <c r="M177" s="36"/>
      <c r="N177" s="34"/>
      <c r="O177" s="35"/>
      <c r="P177" s="35"/>
      <c r="Q177" s="35"/>
      <c r="R177" s="35"/>
      <c r="S177" s="35"/>
      <c r="T177" s="35"/>
      <c r="U177" s="35"/>
      <c r="V177" s="36"/>
      <c r="W177" s="37"/>
      <c r="X177" s="38"/>
      <c r="Y177" s="39"/>
    </row>
    <row r="178" spans="2:25" ht="15.6" customHeight="1">
      <c r="B178" s="88"/>
      <c r="C178" s="89"/>
      <c r="D178" s="90"/>
      <c r="E178" s="88"/>
      <c r="F178" s="89"/>
      <c r="G178" s="89"/>
      <c r="H178" s="90"/>
      <c r="I178" s="34"/>
      <c r="J178" s="35"/>
      <c r="K178" s="35"/>
      <c r="L178" s="35"/>
      <c r="M178" s="36"/>
      <c r="N178" s="34"/>
      <c r="O178" s="35"/>
      <c r="P178" s="35"/>
      <c r="Q178" s="35"/>
      <c r="R178" s="35"/>
      <c r="S178" s="35"/>
      <c r="T178" s="35"/>
      <c r="U178" s="35"/>
      <c r="V178" s="36"/>
      <c r="W178" s="37"/>
      <c r="X178" s="38"/>
      <c r="Y178" s="39"/>
    </row>
    <row r="179" spans="2:25" ht="15.6" customHeight="1">
      <c r="B179" s="88"/>
      <c r="C179" s="89"/>
      <c r="D179" s="90"/>
      <c r="E179" s="88"/>
      <c r="F179" s="89"/>
      <c r="G179" s="89"/>
      <c r="H179" s="90"/>
      <c r="I179" s="34"/>
      <c r="J179" s="35"/>
      <c r="K179" s="35"/>
      <c r="L179" s="35"/>
      <c r="M179" s="36"/>
      <c r="N179" s="34"/>
      <c r="O179" s="35"/>
      <c r="P179" s="35"/>
      <c r="Q179" s="35"/>
      <c r="R179" s="35"/>
      <c r="S179" s="35"/>
      <c r="T179" s="35"/>
      <c r="U179" s="35"/>
      <c r="V179" s="36"/>
      <c r="W179" s="37"/>
      <c r="X179" s="38"/>
      <c r="Y179" s="39"/>
    </row>
    <row r="180" spans="2:25" ht="15.6" customHeight="1">
      <c r="B180" s="88"/>
      <c r="C180" s="89"/>
      <c r="D180" s="90"/>
      <c r="E180" s="88"/>
      <c r="F180" s="89"/>
      <c r="G180" s="89"/>
      <c r="H180" s="90"/>
      <c r="I180" s="34"/>
      <c r="J180" s="35"/>
      <c r="K180" s="35"/>
      <c r="L180" s="35"/>
      <c r="M180" s="36"/>
      <c r="N180" s="34"/>
      <c r="O180" s="35"/>
      <c r="P180" s="35"/>
      <c r="Q180" s="35"/>
      <c r="R180" s="35"/>
      <c r="S180" s="35"/>
      <c r="T180" s="35"/>
      <c r="U180" s="35"/>
      <c r="V180" s="36"/>
      <c r="W180" s="37"/>
      <c r="X180" s="38"/>
      <c r="Y180" s="39"/>
    </row>
    <row r="181" spans="2:25" ht="15.6" customHeight="1">
      <c r="B181" s="88"/>
      <c r="C181" s="89"/>
      <c r="D181" s="90"/>
      <c r="E181" s="88"/>
      <c r="F181" s="89"/>
      <c r="G181" s="89"/>
      <c r="H181" s="90"/>
      <c r="I181" s="34"/>
      <c r="J181" s="35"/>
      <c r="K181" s="35"/>
      <c r="L181" s="35"/>
      <c r="M181" s="36"/>
      <c r="N181" s="34"/>
      <c r="O181" s="35"/>
      <c r="P181" s="35"/>
      <c r="Q181" s="35"/>
      <c r="R181" s="35"/>
      <c r="S181" s="35"/>
      <c r="T181" s="35"/>
      <c r="U181" s="35"/>
      <c r="V181" s="36"/>
      <c r="W181" s="37"/>
      <c r="X181" s="38"/>
      <c r="Y181" s="39"/>
    </row>
    <row r="182" spans="2:25" ht="15.6" customHeight="1">
      <c r="B182" s="88"/>
      <c r="C182" s="89"/>
      <c r="D182" s="90"/>
      <c r="E182" s="88"/>
      <c r="F182" s="89"/>
      <c r="G182" s="89"/>
      <c r="H182" s="90"/>
      <c r="I182" s="34"/>
      <c r="J182" s="35"/>
      <c r="K182" s="35"/>
      <c r="L182" s="35"/>
      <c r="M182" s="36"/>
      <c r="N182" s="34"/>
      <c r="O182" s="35"/>
      <c r="P182" s="35"/>
      <c r="Q182" s="35"/>
      <c r="R182" s="35"/>
      <c r="S182" s="35"/>
      <c r="T182" s="35"/>
      <c r="U182" s="35"/>
      <c r="V182" s="36"/>
      <c r="W182" s="37"/>
      <c r="X182" s="38"/>
      <c r="Y182" s="39"/>
    </row>
    <row r="183" spans="2:25" ht="15.6" customHeight="1">
      <c r="B183" s="88"/>
      <c r="C183" s="89"/>
      <c r="D183" s="90"/>
      <c r="E183" s="88"/>
      <c r="F183" s="89"/>
      <c r="G183" s="89"/>
      <c r="H183" s="90"/>
      <c r="I183" s="34"/>
      <c r="J183" s="35"/>
      <c r="K183" s="35"/>
      <c r="L183" s="35"/>
      <c r="M183" s="36"/>
      <c r="N183" s="34"/>
      <c r="O183" s="35"/>
      <c r="P183" s="35"/>
      <c r="Q183" s="35"/>
      <c r="R183" s="35"/>
      <c r="S183" s="35"/>
      <c r="T183" s="35"/>
      <c r="U183" s="35"/>
      <c r="V183" s="36"/>
      <c r="W183" s="37"/>
      <c r="X183" s="38"/>
      <c r="Y183" s="39"/>
    </row>
    <row r="184" spans="2:25" ht="15.6" customHeight="1">
      <c r="B184" s="88"/>
      <c r="C184" s="89"/>
      <c r="D184" s="90"/>
      <c r="E184" s="88"/>
      <c r="F184" s="89"/>
      <c r="G184" s="89"/>
      <c r="H184" s="90"/>
      <c r="I184" s="34"/>
      <c r="J184" s="35"/>
      <c r="K184" s="35"/>
      <c r="L184" s="35"/>
      <c r="M184" s="36"/>
      <c r="N184" s="34"/>
      <c r="O184" s="35"/>
      <c r="P184" s="35"/>
      <c r="Q184" s="35"/>
      <c r="R184" s="35"/>
      <c r="S184" s="35"/>
      <c r="T184" s="35"/>
      <c r="U184" s="35"/>
      <c r="V184" s="36"/>
      <c r="W184" s="37"/>
      <c r="X184" s="38"/>
      <c r="Y184" s="39"/>
    </row>
    <row r="185" spans="2:25" ht="15.6" customHeight="1">
      <c r="B185" s="289"/>
      <c r="C185" s="289"/>
      <c r="D185" s="289"/>
      <c r="E185" s="289"/>
      <c r="F185" s="289"/>
      <c r="G185" s="289"/>
      <c r="H185" s="289"/>
      <c r="I185" s="290"/>
      <c r="J185" s="290"/>
      <c r="K185" s="290"/>
      <c r="L185" s="290"/>
      <c r="M185" s="290"/>
      <c r="N185" s="290"/>
      <c r="O185" s="290"/>
      <c r="P185" s="290"/>
      <c r="Q185" s="290"/>
      <c r="R185" s="290"/>
      <c r="S185" s="290"/>
      <c r="T185" s="290"/>
      <c r="U185" s="290"/>
      <c r="V185" s="290"/>
      <c r="W185" s="291"/>
      <c r="X185" s="291"/>
      <c r="Y185" s="291"/>
    </row>
    <row r="186" spans="2:25" ht="15.6" customHeight="1">
      <c r="B186" s="289"/>
      <c r="C186" s="289"/>
      <c r="D186" s="289"/>
      <c r="E186" s="289"/>
      <c r="F186" s="289"/>
      <c r="G186" s="289"/>
      <c r="H186" s="289"/>
      <c r="I186" s="290"/>
      <c r="J186" s="290"/>
      <c r="K186" s="290"/>
      <c r="L186" s="290"/>
      <c r="M186" s="290"/>
      <c r="N186" s="290"/>
      <c r="O186" s="290"/>
      <c r="P186" s="290"/>
      <c r="Q186" s="290"/>
      <c r="R186" s="290"/>
      <c r="S186" s="290"/>
      <c r="T186" s="290"/>
      <c r="U186" s="290"/>
      <c r="V186" s="290"/>
      <c r="W186" s="292"/>
      <c r="X186" s="292"/>
      <c r="Y186" s="292"/>
    </row>
    <row r="187" spans="2:25" ht="15.6" customHeight="1">
      <c r="B187" s="276" t="s">
        <v>371</v>
      </c>
      <c r="C187" s="267"/>
      <c r="D187" s="267"/>
      <c r="E187" s="267"/>
      <c r="F187" s="267"/>
      <c r="G187" s="267"/>
      <c r="H187" s="267"/>
      <c r="I187" s="267"/>
      <c r="J187" s="267"/>
      <c r="K187" s="267"/>
      <c r="L187" s="267"/>
      <c r="M187" s="267"/>
      <c r="N187" s="267"/>
      <c r="O187" s="267"/>
      <c r="P187" s="267"/>
      <c r="Q187" s="267"/>
      <c r="R187" s="267"/>
      <c r="S187" s="267"/>
      <c r="T187" s="267"/>
      <c r="U187" s="267"/>
      <c r="V187" s="267"/>
      <c r="W187" s="117" t="s">
        <v>68</v>
      </c>
      <c r="X187" s="117"/>
      <c r="Y187" s="117"/>
    </row>
    <row r="188" spans="2:25" ht="15.6" customHeight="1">
      <c r="B188" s="85" t="s">
        <v>7</v>
      </c>
      <c r="C188" s="86"/>
      <c r="D188" s="87"/>
      <c r="E188" s="85" t="s">
        <v>8</v>
      </c>
      <c r="F188" s="86"/>
      <c r="G188" s="86"/>
      <c r="H188" s="87"/>
      <c r="I188" s="118" t="s">
        <v>9</v>
      </c>
      <c r="J188" s="118"/>
      <c r="K188" s="118"/>
      <c r="L188" s="118"/>
      <c r="M188" s="118"/>
      <c r="N188" s="86" t="s">
        <v>10</v>
      </c>
      <c r="O188" s="86"/>
      <c r="P188" s="86"/>
      <c r="Q188" s="86"/>
      <c r="R188" s="86"/>
      <c r="S188" s="86"/>
      <c r="T188" s="86"/>
      <c r="U188" s="86"/>
      <c r="V188" s="87"/>
      <c r="W188" s="86" t="s">
        <v>11</v>
      </c>
      <c r="X188" s="86"/>
      <c r="Y188" s="87"/>
    </row>
    <row r="189" spans="2:25" ht="15.6" customHeight="1">
      <c r="B189" s="88" t="s">
        <v>81</v>
      </c>
      <c r="C189" s="89"/>
      <c r="D189" s="90"/>
      <c r="E189" s="88" t="s">
        <v>354</v>
      </c>
      <c r="F189" s="89"/>
      <c r="G189" s="89"/>
      <c r="H189" s="90"/>
      <c r="I189" s="34" t="s">
        <v>373</v>
      </c>
      <c r="J189" s="35"/>
      <c r="K189" s="35"/>
      <c r="L189" s="35"/>
      <c r="M189" s="36"/>
      <c r="N189" s="34" t="s">
        <v>374</v>
      </c>
      <c r="O189" s="35"/>
      <c r="P189" s="35"/>
      <c r="Q189" s="35"/>
      <c r="R189" s="35"/>
      <c r="S189" s="35"/>
      <c r="T189" s="35"/>
      <c r="U189" s="35"/>
      <c r="V189" s="36"/>
      <c r="W189" s="37"/>
      <c r="X189" s="38"/>
      <c r="Y189" s="39"/>
    </row>
    <row r="190" spans="2:25" ht="15.6" customHeight="1">
      <c r="B190" s="88"/>
      <c r="C190" s="89"/>
      <c r="D190" s="90"/>
      <c r="E190" s="88"/>
      <c r="F190" s="89"/>
      <c r="G190" s="89"/>
      <c r="H190" s="90"/>
      <c r="I190" s="34"/>
      <c r="J190" s="35"/>
      <c r="K190" s="35"/>
      <c r="L190" s="35"/>
      <c r="M190" s="36"/>
      <c r="N190" s="34"/>
      <c r="O190" s="35"/>
      <c r="P190" s="35"/>
      <c r="Q190" s="35"/>
      <c r="R190" s="35"/>
      <c r="S190" s="35"/>
      <c r="T190" s="35"/>
      <c r="U190" s="35"/>
      <c r="V190" s="36"/>
      <c r="W190" s="37"/>
      <c r="X190" s="38"/>
      <c r="Y190" s="39"/>
    </row>
    <row r="191" spans="2:25" ht="15.6" customHeight="1">
      <c r="B191" s="88"/>
      <c r="C191" s="89"/>
      <c r="D191" s="90"/>
      <c r="E191" s="88"/>
      <c r="F191" s="89"/>
      <c r="G191" s="89"/>
      <c r="H191" s="90"/>
      <c r="I191" s="34"/>
      <c r="J191" s="35"/>
      <c r="K191" s="35"/>
      <c r="L191" s="35"/>
      <c r="M191" s="36"/>
      <c r="N191" s="34"/>
      <c r="O191" s="35"/>
      <c r="P191" s="35"/>
      <c r="Q191" s="35"/>
      <c r="R191" s="35"/>
      <c r="S191" s="35"/>
      <c r="T191" s="35"/>
      <c r="U191" s="35"/>
      <c r="V191" s="36"/>
      <c r="W191" s="37"/>
      <c r="X191" s="38"/>
      <c r="Y191" s="39"/>
    </row>
    <row r="192" spans="2:25" ht="15.6" customHeight="1">
      <c r="B192" s="88" t="s">
        <v>83</v>
      </c>
      <c r="C192" s="89"/>
      <c r="D192" s="90"/>
      <c r="E192" s="88" t="s">
        <v>372</v>
      </c>
      <c r="F192" s="89"/>
      <c r="G192" s="89"/>
      <c r="H192" s="90"/>
      <c r="I192" s="34"/>
      <c r="J192" s="35"/>
      <c r="K192" s="35"/>
      <c r="L192" s="35"/>
      <c r="M192" s="36"/>
      <c r="N192" s="34"/>
      <c r="O192" s="35"/>
      <c r="P192" s="35"/>
      <c r="Q192" s="35"/>
      <c r="R192" s="35"/>
      <c r="S192" s="35"/>
      <c r="T192" s="35"/>
      <c r="U192" s="35"/>
      <c r="V192" s="36"/>
      <c r="W192" s="37"/>
      <c r="X192" s="38"/>
      <c r="Y192" s="39"/>
    </row>
    <row r="193" spans="2:25" ht="15.6" customHeight="1">
      <c r="B193" s="88"/>
      <c r="C193" s="89"/>
      <c r="D193" s="90"/>
      <c r="E193" s="88"/>
      <c r="F193" s="89"/>
      <c r="G193" s="89"/>
      <c r="H193" s="90"/>
      <c r="I193" s="34"/>
      <c r="J193" s="35"/>
      <c r="K193" s="35"/>
      <c r="L193" s="35"/>
      <c r="M193" s="36"/>
      <c r="N193" s="34"/>
      <c r="O193" s="35"/>
      <c r="P193" s="35"/>
      <c r="Q193" s="35"/>
      <c r="R193" s="35"/>
      <c r="S193" s="35"/>
      <c r="T193" s="35"/>
      <c r="U193" s="35"/>
      <c r="V193" s="36"/>
      <c r="W193" s="37"/>
      <c r="X193" s="38"/>
      <c r="Y193" s="39"/>
    </row>
    <row r="194" spans="2:25" ht="15.6" customHeight="1">
      <c r="B194" s="88"/>
      <c r="C194" s="89"/>
      <c r="D194" s="90"/>
      <c r="E194" s="88"/>
      <c r="F194" s="89"/>
      <c r="G194" s="89"/>
      <c r="H194" s="90"/>
      <c r="I194" s="34"/>
      <c r="J194" s="35"/>
      <c r="K194" s="35"/>
      <c r="L194" s="35"/>
      <c r="M194" s="36"/>
      <c r="N194" s="34"/>
      <c r="O194" s="35"/>
      <c r="P194" s="35"/>
      <c r="Q194" s="35"/>
      <c r="R194" s="35"/>
      <c r="S194" s="35"/>
      <c r="T194" s="35"/>
      <c r="U194" s="35"/>
      <c r="V194" s="36"/>
      <c r="W194" s="37"/>
      <c r="X194" s="38"/>
      <c r="Y194" s="39"/>
    </row>
    <row r="195" spans="2:25" ht="15.6" customHeight="1">
      <c r="B195" s="88" t="s">
        <v>85</v>
      </c>
      <c r="C195" s="89"/>
      <c r="D195" s="90"/>
      <c r="E195" s="88"/>
      <c r="F195" s="89"/>
      <c r="G195" s="89"/>
      <c r="H195" s="90"/>
      <c r="I195" s="34"/>
      <c r="J195" s="35"/>
      <c r="K195" s="35"/>
      <c r="L195" s="35"/>
      <c r="M195" s="36"/>
      <c r="N195" s="34"/>
      <c r="O195" s="35"/>
      <c r="P195" s="35"/>
      <c r="Q195" s="35"/>
      <c r="R195" s="35"/>
      <c r="S195" s="35"/>
      <c r="T195" s="35"/>
      <c r="U195" s="35"/>
      <c r="V195" s="36"/>
      <c r="W195" s="37"/>
      <c r="X195" s="38"/>
      <c r="Y195" s="39"/>
    </row>
    <row r="196" spans="2:25" ht="15.6" customHeight="1">
      <c r="B196" s="88"/>
      <c r="C196" s="89"/>
      <c r="D196" s="90"/>
      <c r="E196" s="88"/>
      <c r="F196" s="89"/>
      <c r="G196" s="89"/>
      <c r="H196" s="90"/>
      <c r="I196" s="34"/>
      <c r="J196" s="35"/>
      <c r="K196" s="35"/>
      <c r="L196" s="35"/>
      <c r="M196" s="36"/>
      <c r="N196" s="34"/>
      <c r="O196" s="35"/>
      <c r="P196" s="35"/>
      <c r="Q196" s="35"/>
      <c r="R196" s="35"/>
      <c r="S196" s="35"/>
      <c r="T196" s="35"/>
      <c r="U196" s="35"/>
      <c r="V196" s="36"/>
      <c r="W196" s="37"/>
      <c r="X196" s="38"/>
      <c r="Y196" s="39"/>
    </row>
    <row r="197" spans="2:25" ht="15.6" customHeight="1">
      <c r="B197" s="88"/>
      <c r="C197" s="89"/>
      <c r="D197" s="90"/>
      <c r="E197" s="88"/>
      <c r="F197" s="89"/>
      <c r="G197" s="89"/>
      <c r="H197" s="90"/>
      <c r="I197" s="34"/>
      <c r="J197" s="35"/>
      <c r="K197" s="35"/>
      <c r="L197" s="35"/>
      <c r="M197" s="36"/>
      <c r="N197" s="34"/>
      <c r="O197" s="35"/>
      <c r="P197" s="35"/>
      <c r="Q197" s="35"/>
      <c r="R197" s="35"/>
      <c r="S197" s="35"/>
      <c r="T197" s="35"/>
      <c r="U197" s="35"/>
      <c r="V197" s="36"/>
      <c r="W197" s="37"/>
      <c r="X197" s="38"/>
      <c r="Y197" s="39"/>
    </row>
    <row r="198" spans="2:25" ht="15.6" customHeight="1">
      <c r="B198" s="88"/>
      <c r="C198" s="89"/>
      <c r="D198" s="90"/>
      <c r="E198" s="88"/>
      <c r="F198" s="89"/>
      <c r="G198" s="89"/>
      <c r="H198" s="90"/>
      <c r="I198" s="34"/>
      <c r="J198" s="35"/>
      <c r="K198" s="35"/>
      <c r="L198" s="35"/>
      <c r="M198" s="36"/>
      <c r="N198" s="34"/>
      <c r="O198" s="35"/>
      <c r="P198" s="35"/>
      <c r="Q198" s="35"/>
      <c r="R198" s="35"/>
      <c r="S198" s="35"/>
      <c r="T198" s="35"/>
      <c r="U198" s="35"/>
      <c r="V198" s="36"/>
      <c r="W198" s="37"/>
      <c r="X198" s="38"/>
      <c r="Y198" s="39"/>
    </row>
    <row r="199" spans="2:25" ht="15.6" customHeight="1">
      <c r="B199" s="88"/>
      <c r="C199" s="89"/>
      <c r="D199" s="90"/>
      <c r="E199" s="88"/>
      <c r="F199" s="89"/>
      <c r="G199" s="89"/>
      <c r="H199" s="90"/>
      <c r="I199" s="34"/>
      <c r="J199" s="35"/>
      <c r="K199" s="35"/>
      <c r="L199" s="35"/>
      <c r="M199" s="36"/>
      <c r="N199" s="34"/>
      <c r="O199" s="35"/>
      <c r="P199" s="35"/>
      <c r="Q199" s="35"/>
      <c r="R199" s="35"/>
      <c r="S199" s="35"/>
      <c r="T199" s="35"/>
      <c r="U199" s="35"/>
      <c r="V199" s="36"/>
      <c r="W199" s="37"/>
      <c r="X199" s="38"/>
      <c r="Y199" s="39"/>
    </row>
    <row r="200" spans="2:25" ht="15.6" customHeight="1">
      <c r="B200" s="88"/>
      <c r="C200" s="89"/>
      <c r="D200" s="90"/>
      <c r="E200" s="88"/>
      <c r="F200" s="89"/>
      <c r="G200" s="89"/>
      <c r="H200" s="90"/>
      <c r="I200" s="34"/>
      <c r="J200" s="35"/>
      <c r="K200" s="35"/>
      <c r="L200" s="35"/>
      <c r="M200" s="36"/>
      <c r="N200" s="34"/>
      <c r="O200" s="35"/>
      <c r="P200" s="35"/>
      <c r="Q200" s="35"/>
      <c r="R200" s="35"/>
      <c r="S200" s="35"/>
      <c r="T200" s="35"/>
      <c r="U200" s="35"/>
      <c r="V200" s="36"/>
      <c r="W200" s="37"/>
      <c r="X200" s="38"/>
      <c r="Y200" s="39"/>
    </row>
    <row r="201" spans="2:25" ht="15.6" customHeight="1">
      <c r="B201" s="88"/>
      <c r="C201" s="89"/>
      <c r="D201" s="90"/>
      <c r="E201" s="88"/>
      <c r="F201" s="89"/>
      <c r="G201" s="89"/>
      <c r="H201" s="90"/>
      <c r="I201" s="34"/>
      <c r="J201" s="35"/>
      <c r="K201" s="35"/>
      <c r="L201" s="35"/>
      <c r="M201" s="36"/>
      <c r="N201" s="34"/>
      <c r="O201" s="35"/>
      <c r="P201" s="35"/>
      <c r="Q201" s="35"/>
      <c r="R201" s="35"/>
      <c r="S201" s="35"/>
      <c r="T201" s="35"/>
      <c r="U201" s="35"/>
      <c r="V201" s="36"/>
      <c r="W201" s="37"/>
      <c r="X201" s="38"/>
      <c r="Y201" s="39"/>
    </row>
    <row r="202" spans="2:25" ht="15.6" customHeight="1">
      <c r="B202" s="88"/>
      <c r="C202" s="89"/>
      <c r="D202" s="90"/>
      <c r="E202" s="88"/>
      <c r="F202" s="89"/>
      <c r="G202" s="89"/>
      <c r="H202" s="90"/>
      <c r="I202" s="34"/>
      <c r="J202" s="35"/>
      <c r="K202" s="35"/>
      <c r="L202" s="35"/>
      <c r="M202" s="36"/>
      <c r="N202" s="34"/>
      <c r="O202" s="35"/>
      <c r="P202" s="35"/>
      <c r="Q202" s="35"/>
      <c r="R202" s="35"/>
      <c r="S202" s="35"/>
      <c r="T202" s="35"/>
      <c r="U202" s="35"/>
      <c r="V202" s="36"/>
      <c r="W202" s="37"/>
      <c r="X202" s="38"/>
      <c r="Y202" s="39"/>
    </row>
    <row r="203" spans="2:25" ht="15.6" customHeight="1">
      <c r="B203" s="88"/>
      <c r="C203" s="89"/>
      <c r="D203" s="90"/>
      <c r="E203" s="88"/>
      <c r="F203" s="89"/>
      <c r="G203" s="89"/>
      <c r="H203" s="90"/>
      <c r="I203" s="34"/>
      <c r="J203" s="35"/>
      <c r="K203" s="35"/>
      <c r="L203" s="35"/>
      <c r="M203" s="36"/>
      <c r="N203" s="34"/>
      <c r="O203" s="35"/>
      <c r="P203" s="35"/>
      <c r="Q203" s="35"/>
      <c r="R203" s="35"/>
      <c r="S203" s="35"/>
      <c r="T203" s="35"/>
      <c r="U203" s="35"/>
      <c r="V203" s="36"/>
      <c r="W203" s="37"/>
      <c r="X203" s="38"/>
      <c r="Y203" s="39"/>
    </row>
    <row r="204" spans="2:25" ht="15.6" customHeight="1">
      <c r="B204" s="88"/>
      <c r="C204" s="89"/>
      <c r="D204" s="90"/>
      <c r="E204" s="88"/>
      <c r="F204" s="89"/>
      <c r="G204" s="89"/>
      <c r="H204" s="90"/>
      <c r="I204" s="34"/>
      <c r="J204" s="35"/>
      <c r="K204" s="35"/>
      <c r="L204" s="35"/>
      <c r="M204" s="36"/>
      <c r="N204" s="34"/>
      <c r="O204" s="35"/>
      <c r="P204" s="35"/>
      <c r="Q204" s="35"/>
      <c r="R204" s="35"/>
      <c r="S204" s="35"/>
      <c r="T204" s="35"/>
      <c r="U204" s="35"/>
      <c r="V204" s="36"/>
      <c r="W204" s="37"/>
      <c r="X204" s="38"/>
      <c r="Y204" s="39"/>
    </row>
    <row r="205" spans="2:25" ht="15.6" customHeight="1">
      <c r="B205" s="88"/>
      <c r="C205" s="89"/>
      <c r="D205" s="90"/>
      <c r="E205" s="88"/>
      <c r="F205" s="89"/>
      <c r="G205" s="89"/>
      <c r="H205" s="90"/>
      <c r="I205" s="34"/>
      <c r="J205" s="35"/>
      <c r="K205" s="35"/>
      <c r="L205" s="35"/>
      <c r="M205" s="36"/>
      <c r="N205" s="34"/>
      <c r="O205" s="35"/>
      <c r="P205" s="35"/>
      <c r="Q205" s="35"/>
      <c r="R205" s="35"/>
      <c r="S205" s="35"/>
      <c r="T205" s="35"/>
      <c r="U205" s="35"/>
      <c r="V205" s="36"/>
      <c r="W205" s="37"/>
      <c r="X205" s="38"/>
      <c r="Y205" s="39"/>
    </row>
    <row r="206" spans="2:25" ht="15.6" customHeight="1">
      <c r="B206" s="88"/>
      <c r="C206" s="89"/>
      <c r="D206" s="90"/>
      <c r="E206" s="88"/>
      <c r="F206" s="89"/>
      <c r="G206" s="89"/>
      <c r="H206" s="90"/>
      <c r="I206" s="34"/>
      <c r="J206" s="35"/>
      <c r="K206" s="35"/>
      <c r="L206" s="35"/>
      <c r="M206" s="36"/>
      <c r="N206" s="34"/>
      <c r="O206" s="35"/>
      <c r="P206" s="35"/>
      <c r="Q206" s="35"/>
      <c r="R206" s="35"/>
      <c r="S206" s="35"/>
      <c r="T206" s="35"/>
      <c r="U206" s="35"/>
      <c r="V206" s="36"/>
      <c r="W206" s="37"/>
      <c r="X206" s="38"/>
      <c r="Y206" s="39"/>
    </row>
    <row r="207" spans="2:25">
      <c r="B207" s="88"/>
      <c r="C207" s="89"/>
      <c r="D207" s="90"/>
      <c r="E207" s="88"/>
      <c r="F207" s="89"/>
      <c r="G207" s="89"/>
      <c r="H207" s="90"/>
      <c r="I207" s="34"/>
      <c r="J207" s="35"/>
      <c r="K207" s="35"/>
      <c r="L207" s="35"/>
      <c r="M207" s="36"/>
      <c r="N207" s="34"/>
      <c r="O207" s="35"/>
      <c r="P207" s="35"/>
      <c r="Q207" s="35"/>
      <c r="R207" s="35"/>
      <c r="S207" s="35"/>
      <c r="T207" s="35"/>
      <c r="U207" s="35"/>
      <c r="V207" s="36"/>
      <c r="W207" s="37"/>
      <c r="X207" s="38"/>
      <c r="Y207" s="39"/>
    </row>
    <row r="208" spans="2:25">
      <c r="B208" s="88"/>
      <c r="C208" s="89"/>
      <c r="D208" s="90"/>
      <c r="E208" s="88"/>
      <c r="F208" s="89"/>
      <c r="G208" s="89"/>
      <c r="H208" s="90"/>
      <c r="I208" s="34"/>
      <c r="J208" s="35"/>
      <c r="K208" s="35"/>
      <c r="L208" s="35"/>
      <c r="M208" s="36"/>
      <c r="N208" s="34"/>
      <c r="O208" s="35"/>
      <c r="P208" s="35"/>
      <c r="Q208" s="35"/>
      <c r="R208" s="35"/>
      <c r="S208" s="35"/>
      <c r="T208" s="35"/>
      <c r="U208" s="35"/>
      <c r="V208" s="36"/>
      <c r="W208" s="37"/>
      <c r="X208" s="38"/>
      <c r="Y208" s="39"/>
    </row>
    <row r="209" spans="2:25">
      <c r="B209" s="88"/>
      <c r="C209" s="89"/>
      <c r="D209" s="90"/>
      <c r="E209" s="88"/>
      <c r="F209" s="89"/>
      <c r="G209" s="89"/>
      <c r="H209" s="90"/>
      <c r="I209" s="34"/>
      <c r="J209" s="35"/>
      <c r="K209" s="35"/>
      <c r="L209" s="35"/>
      <c r="M209" s="36"/>
      <c r="N209" s="34"/>
      <c r="O209" s="35"/>
      <c r="P209" s="35"/>
      <c r="Q209" s="35"/>
      <c r="R209" s="35"/>
      <c r="S209" s="35"/>
      <c r="T209" s="35"/>
      <c r="U209" s="35"/>
      <c r="V209" s="36"/>
      <c r="W209" s="37"/>
      <c r="X209" s="38"/>
      <c r="Y209" s="39"/>
    </row>
    <row r="210" spans="2:25">
      <c r="B210" s="88"/>
      <c r="C210" s="89"/>
      <c r="D210" s="90"/>
      <c r="E210" s="88"/>
      <c r="F210" s="89"/>
      <c r="G210" s="89"/>
      <c r="H210" s="90"/>
      <c r="I210" s="34"/>
      <c r="J210" s="35"/>
      <c r="K210" s="35"/>
      <c r="L210" s="35"/>
      <c r="M210" s="36"/>
      <c r="N210" s="34"/>
      <c r="O210" s="35"/>
      <c r="P210" s="35"/>
      <c r="Q210" s="35"/>
      <c r="R210" s="35"/>
      <c r="S210" s="35"/>
      <c r="T210" s="35"/>
      <c r="U210" s="35"/>
      <c r="V210" s="36"/>
      <c r="W210" s="37"/>
      <c r="X210" s="38"/>
      <c r="Y210" s="39"/>
    </row>
    <row r="211" spans="2:25">
      <c r="B211" s="88"/>
      <c r="C211" s="89"/>
      <c r="D211" s="90"/>
      <c r="E211" s="88"/>
      <c r="F211" s="89"/>
      <c r="G211" s="89"/>
      <c r="H211" s="90"/>
      <c r="I211" s="34"/>
      <c r="J211" s="35"/>
      <c r="K211" s="35"/>
      <c r="L211" s="35"/>
      <c r="M211" s="36"/>
      <c r="N211" s="34"/>
      <c r="O211" s="35"/>
      <c r="P211" s="35"/>
      <c r="Q211" s="35"/>
      <c r="R211" s="35"/>
      <c r="S211" s="35"/>
      <c r="T211" s="35"/>
      <c r="U211" s="35"/>
      <c r="V211" s="36"/>
      <c r="W211" s="37"/>
      <c r="X211" s="38"/>
      <c r="Y211" s="39"/>
    </row>
    <row r="212" spans="2:25">
      <c r="B212" s="88"/>
      <c r="C212" s="89"/>
      <c r="D212" s="90"/>
      <c r="E212" s="88"/>
      <c r="F212" s="89"/>
      <c r="G212" s="89"/>
      <c r="H212" s="90"/>
      <c r="I212" s="34"/>
      <c r="J212" s="35"/>
      <c r="K212" s="35"/>
      <c r="L212" s="35"/>
      <c r="M212" s="36"/>
      <c r="N212" s="34"/>
      <c r="O212" s="35"/>
      <c r="P212" s="35"/>
      <c r="Q212" s="35"/>
      <c r="R212" s="35"/>
      <c r="S212" s="35"/>
      <c r="T212" s="35"/>
      <c r="U212" s="35"/>
      <c r="V212" s="36"/>
      <c r="W212" s="37"/>
      <c r="X212" s="38"/>
      <c r="Y212" s="39"/>
    </row>
    <row r="213" spans="2:25">
      <c r="B213" s="88"/>
      <c r="C213" s="89"/>
      <c r="D213" s="90"/>
      <c r="E213" s="88"/>
      <c r="F213" s="89"/>
      <c r="G213" s="89"/>
      <c r="H213" s="90"/>
      <c r="I213" s="34"/>
      <c r="J213" s="35"/>
      <c r="K213" s="35"/>
      <c r="L213" s="35"/>
      <c r="M213" s="36"/>
      <c r="N213" s="34"/>
      <c r="O213" s="35"/>
      <c r="P213" s="35"/>
      <c r="Q213" s="35"/>
      <c r="R213" s="35"/>
      <c r="S213" s="35"/>
      <c r="T213" s="35"/>
      <c r="U213" s="35"/>
      <c r="V213" s="36"/>
      <c r="W213" s="37"/>
      <c r="X213" s="38"/>
      <c r="Y213" s="39"/>
    </row>
    <row r="214" spans="2:25">
      <c r="B214" s="88"/>
      <c r="C214" s="89"/>
      <c r="D214" s="90"/>
      <c r="E214" s="88"/>
      <c r="F214" s="89"/>
      <c r="G214" s="89"/>
      <c r="H214" s="90"/>
      <c r="I214" s="34"/>
      <c r="J214" s="35"/>
      <c r="K214" s="35"/>
      <c r="L214" s="35"/>
      <c r="M214" s="36"/>
      <c r="N214" s="34"/>
      <c r="O214" s="35"/>
      <c r="P214" s="35"/>
      <c r="Q214" s="35"/>
      <c r="R214" s="35"/>
      <c r="S214" s="35"/>
      <c r="T214" s="35"/>
      <c r="U214" s="35"/>
      <c r="V214" s="36"/>
      <c r="W214" s="37"/>
      <c r="X214" s="38"/>
      <c r="Y214" s="39"/>
    </row>
    <row r="215" spans="2:25">
      <c r="B215" s="88"/>
      <c r="C215" s="89"/>
      <c r="D215" s="90"/>
      <c r="E215" s="88"/>
      <c r="F215" s="89"/>
      <c r="G215" s="89"/>
      <c r="H215" s="90"/>
      <c r="I215" s="34"/>
      <c r="J215" s="35"/>
      <c r="K215" s="35"/>
      <c r="L215" s="35"/>
      <c r="M215" s="36"/>
      <c r="N215" s="34"/>
      <c r="O215" s="35"/>
      <c r="P215" s="35"/>
      <c r="Q215" s="35"/>
      <c r="R215" s="35"/>
      <c r="S215" s="35"/>
      <c r="T215" s="35"/>
      <c r="U215" s="35"/>
      <c r="V215" s="36"/>
      <c r="W215" s="37"/>
      <c r="X215" s="38"/>
      <c r="Y215" s="39"/>
    </row>
    <row r="216" spans="2:25">
      <c r="B216" s="88"/>
      <c r="C216" s="89"/>
      <c r="D216" s="90"/>
      <c r="E216" s="88"/>
      <c r="F216" s="89"/>
      <c r="G216" s="89"/>
      <c r="H216" s="90"/>
      <c r="I216" s="34"/>
      <c r="J216" s="35"/>
      <c r="K216" s="35"/>
      <c r="L216" s="35"/>
      <c r="M216" s="36"/>
      <c r="N216" s="34"/>
      <c r="O216" s="35"/>
      <c r="P216" s="35"/>
      <c r="Q216" s="35"/>
      <c r="R216" s="35"/>
      <c r="S216" s="35"/>
      <c r="T216" s="35"/>
      <c r="U216" s="35"/>
      <c r="V216" s="36"/>
      <c r="W216" s="37"/>
      <c r="X216" s="38"/>
      <c r="Y216" s="39"/>
    </row>
    <row r="217" spans="2:25">
      <c r="B217" s="88"/>
      <c r="C217" s="89"/>
      <c r="D217" s="90"/>
      <c r="E217" s="88"/>
      <c r="F217" s="89"/>
      <c r="G217" s="89"/>
      <c r="H217" s="90"/>
      <c r="I217" s="34"/>
      <c r="J217" s="35"/>
      <c r="K217" s="35"/>
      <c r="L217" s="35"/>
      <c r="M217" s="36"/>
      <c r="N217" s="34"/>
      <c r="O217" s="35"/>
      <c r="P217" s="35"/>
      <c r="Q217" s="35"/>
      <c r="R217" s="35"/>
      <c r="S217" s="35"/>
      <c r="T217" s="35"/>
      <c r="U217" s="35"/>
      <c r="V217" s="36"/>
      <c r="W217" s="37"/>
      <c r="X217" s="38"/>
      <c r="Y217" s="39"/>
    </row>
    <row r="218" spans="2:25">
      <c r="B218" s="88"/>
      <c r="C218" s="89"/>
      <c r="D218" s="90"/>
      <c r="E218" s="88"/>
      <c r="F218" s="89"/>
      <c r="G218" s="89"/>
      <c r="H218" s="90"/>
      <c r="I218" s="34"/>
      <c r="J218" s="35"/>
      <c r="K218" s="35"/>
      <c r="L218" s="35"/>
      <c r="M218" s="36"/>
      <c r="N218" s="34"/>
      <c r="O218" s="35"/>
      <c r="P218" s="35"/>
      <c r="Q218" s="35"/>
      <c r="R218" s="35"/>
      <c r="S218" s="35"/>
      <c r="T218" s="35"/>
      <c r="U218" s="35"/>
      <c r="V218" s="36"/>
      <c r="W218" s="37"/>
      <c r="X218" s="38"/>
      <c r="Y218" s="39"/>
    </row>
    <row r="219" spans="2:25">
      <c r="B219" s="88"/>
      <c r="C219" s="89"/>
      <c r="D219" s="90"/>
      <c r="E219" s="88"/>
      <c r="F219" s="89"/>
      <c r="G219" s="89"/>
      <c r="H219" s="90"/>
      <c r="I219" s="34"/>
      <c r="J219" s="35"/>
      <c r="K219" s="35"/>
      <c r="L219" s="35"/>
      <c r="M219" s="36"/>
      <c r="N219" s="34"/>
      <c r="O219" s="35"/>
      <c r="P219" s="35"/>
      <c r="Q219" s="35"/>
      <c r="R219" s="35"/>
      <c r="S219" s="35"/>
      <c r="T219" s="35"/>
      <c r="U219" s="35"/>
      <c r="V219" s="36"/>
      <c r="W219" s="37"/>
      <c r="X219" s="38"/>
      <c r="Y219" s="39"/>
    </row>
    <row r="220" spans="2:25">
      <c r="B220" s="88"/>
      <c r="C220" s="89"/>
      <c r="D220" s="90"/>
      <c r="E220" s="88"/>
      <c r="F220" s="89"/>
      <c r="G220" s="89"/>
      <c r="H220" s="90"/>
      <c r="I220" s="34"/>
      <c r="J220" s="35"/>
      <c r="K220" s="35"/>
      <c r="L220" s="35"/>
      <c r="M220" s="36"/>
      <c r="N220" s="34"/>
      <c r="O220" s="35"/>
      <c r="P220" s="35"/>
      <c r="Q220" s="35"/>
      <c r="R220" s="35"/>
      <c r="S220" s="35"/>
      <c r="T220" s="35"/>
      <c r="U220" s="35"/>
      <c r="V220" s="36"/>
      <c r="W220" s="37"/>
      <c r="X220" s="38"/>
      <c r="Y220" s="39"/>
    </row>
    <row r="221" spans="2:25">
      <c r="B221" s="88"/>
      <c r="C221" s="89"/>
      <c r="D221" s="90"/>
      <c r="E221" s="88"/>
      <c r="F221" s="89"/>
      <c r="G221" s="89"/>
      <c r="H221" s="90"/>
      <c r="I221" s="34"/>
      <c r="J221" s="35"/>
      <c r="K221" s="35"/>
      <c r="L221" s="35"/>
      <c r="M221" s="36"/>
      <c r="N221" s="34"/>
      <c r="O221" s="35"/>
      <c r="P221" s="35"/>
      <c r="Q221" s="35"/>
      <c r="R221" s="35"/>
      <c r="S221" s="35"/>
      <c r="T221" s="35"/>
      <c r="U221" s="35"/>
      <c r="V221" s="36"/>
      <c r="W221" s="37"/>
      <c r="X221" s="38"/>
      <c r="Y221" s="39"/>
    </row>
    <row r="222" spans="2:25">
      <c r="B222" s="88"/>
      <c r="C222" s="89"/>
      <c r="D222" s="90"/>
      <c r="E222" s="88"/>
      <c r="F222" s="89"/>
      <c r="G222" s="89"/>
      <c r="H222" s="90"/>
      <c r="I222" s="34"/>
      <c r="J222" s="35"/>
      <c r="K222" s="35"/>
      <c r="L222" s="35"/>
      <c r="M222" s="36"/>
      <c r="N222" s="34"/>
      <c r="O222" s="35"/>
      <c r="P222" s="35"/>
      <c r="Q222" s="35"/>
      <c r="R222" s="35"/>
      <c r="S222" s="35"/>
      <c r="T222" s="35"/>
      <c r="U222" s="35"/>
      <c r="V222" s="36"/>
      <c r="W222" s="37"/>
      <c r="X222" s="38"/>
      <c r="Y222" s="39"/>
    </row>
    <row r="223" spans="2:25">
      <c r="B223" s="88"/>
      <c r="C223" s="89"/>
      <c r="D223" s="90"/>
      <c r="E223" s="88"/>
      <c r="F223" s="89"/>
      <c r="G223" s="89"/>
      <c r="H223" s="90"/>
      <c r="I223" s="34"/>
      <c r="J223" s="35"/>
      <c r="K223" s="35"/>
      <c r="L223" s="35"/>
      <c r="M223" s="36"/>
      <c r="N223" s="34"/>
      <c r="O223" s="35"/>
      <c r="P223" s="35"/>
      <c r="Q223" s="35"/>
      <c r="R223" s="35"/>
      <c r="S223" s="35"/>
      <c r="T223" s="35"/>
      <c r="U223" s="35"/>
      <c r="V223" s="36"/>
      <c r="W223" s="37"/>
      <c r="X223" s="38"/>
      <c r="Y223" s="39"/>
    </row>
  </sheetData>
  <sheetProtection algorithmName="SHA-512" hashValue="sQNxxPbel6H1h98CtOQlVIIEK1iuwcIfuBwZuzHeHRFwweM1mhNkxwB66IVCCszUUQ5OEQpHSce/LZu6PWyLYw==" saltValue="Ksyqn4x+3GEWJncb2or06A==" spinCount="100000" sheet="1" insertRows="0"/>
  <mergeCells count="636">
    <mergeCell ref="E223:H223"/>
    <mergeCell ref="E222:H222"/>
    <mergeCell ref="E221:H221"/>
    <mergeCell ref="E220:H220"/>
    <mergeCell ref="E219:H219"/>
    <mergeCell ref="E184:H184"/>
    <mergeCell ref="W220:Y220"/>
    <mergeCell ref="W221:Y221"/>
    <mergeCell ref="W222:Y222"/>
    <mergeCell ref="W223:Y223"/>
    <mergeCell ref="I220:M220"/>
    <mergeCell ref="I221:M221"/>
    <mergeCell ref="I222:M222"/>
    <mergeCell ref="I223:M223"/>
    <mergeCell ref="N219:V219"/>
    <mergeCell ref="N220:V220"/>
    <mergeCell ref="N221:V221"/>
    <mergeCell ref="N222:V222"/>
    <mergeCell ref="N223:V223"/>
    <mergeCell ref="N217:V217"/>
    <mergeCell ref="W217:Y217"/>
    <mergeCell ref="W187:Y187"/>
    <mergeCell ref="B220:D220"/>
    <mergeCell ref="B221:D221"/>
    <mergeCell ref="B222:D222"/>
    <mergeCell ref="B223:D223"/>
    <mergeCell ref="W182:Y182"/>
    <mergeCell ref="W183:Y183"/>
    <mergeCell ref="W184:Y184"/>
    <mergeCell ref="B219:D219"/>
    <mergeCell ref="I219:M219"/>
    <mergeCell ref="W219:Y219"/>
    <mergeCell ref="E183:H183"/>
    <mergeCell ref="E182:H182"/>
    <mergeCell ref="I182:M182"/>
    <mergeCell ref="I183:M183"/>
    <mergeCell ref="I184:M184"/>
    <mergeCell ref="N182:V182"/>
    <mergeCell ref="N183:V183"/>
    <mergeCell ref="N184:V184"/>
    <mergeCell ref="B182:D182"/>
    <mergeCell ref="B183:D183"/>
    <mergeCell ref="B184:D184"/>
    <mergeCell ref="B217:D217"/>
    <mergeCell ref="E217:H217"/>
    <mergeCell ref="I217:M217"/>
    <mergeCell ref="B214:D214"/>
    <mergeCell ref="E214:H214"/>
    <mergeCell ref="I214:M214"/>
    <mergeCell ref="N214:V214"/>
    <mergeCell ref="W214:Y214"/>
    <mergeCell ref="B218:D218"/>
    <mergeCell ref="E218:H218"/>
    <mergeCell ref="I218:M218"/>
    <mergeCell ref="N218:V218"/>
    <mergeCell ref="W218:Y218"/>
    <mergeCell ref="B215:D215"/>
    <mergeCell ref="E215:H215"/>
    <mergeCell ref="I215:M215"/>
    <mergeCell ref="N215:V215"/>
    <mergeCell ref="W215:Y215"/>
    <mergeCell ref="B216:D216"/>
    <mergeCell ref="E216:H216"/>
    <mergeCell ref="I216:M216"/>
    <mergeCell ref="N216:V216"/>
    <mergeCell ref="W216:Y216"/>
    <mergeCell ref="B212:D212"/>
    <mergeCell ref="E212:H212"/>
    <mergeCell ref="I212:M212"/>
    <mergeCell ref="N212:V212"/>
    <mergeCell ref="W212:Y212"/>
    <mergeCell ref="B213:D213"/>
    <mergeCell ref="E213:H213"/>
    <mergeCell ref="I213:M213"/>
    <mergeCell ref="N213:V213"/>
    <mergeCell ref="W213:Y213"/>
    <mergeCell ref="B210:D210"/>
    <mergeCell ref="E210:H210"/>
    <mergeCell ref="I210:M210"/>
    <mergeCell ref="N210:V210"/>
    <mergeCell ref="W210:Y210"/>
    <mergeCell ref="B211:D211"/>
    <mergeCell ref="E211:H211"/>
    <mergeCell ref="I211:M211"/>
    <mergeCell ref="N211:V211"/>
    <mergeCell ref="W211:Y211"/>
    <mergeCell ref="B208:D208"/>
    <mergeCell ref="E208:H208"/>
    <mergeCell ref="I208:M208"/>
    <mergeCell ref="N208:V208"/>
    <mergeCell ref="W208:Y208"/>
    <mergeCell ref="B209:D209"/>
    <mergeCell ref="E209:H209"/>
    <mergeCell ref="I209:M209"/>
    <mergeCell ref="N209:V209"/>
    <mergeCell ref="W209:Y209"/>
    <mergeCell ref="B204:D204"/>
    <mergeCell ref="E204:H204"/>
    <mergeCell ref="I204:M204"/>
    <mergeCell ref="N204:V204"/>
    <mergeCell ref="W204:Y204"/>
    <mergeCell ref="B207:D207"/>
    <mergeCell ref="E207:H207"/>
    <mergeCell ref="I207:M207"/>
    <mergeCell ref="N207:V207"/>
    <mergeCell ref="W207:Y207"/>
    <mergeCell ref="B202:D202"/>
    <mergeCell ref="E202:H202"/>
    <mergeCell ref="I202:M202"/>
    <mergeCell ref="N202:V202"/>
    <mergeCell ref="W202:Y202"/>
    <mergeCell ref="B203:D203"/>
    <mergeCell ref="E203:H203"/>
    <mergeCell ref="I203:M203"/>
    <mergeCell ref="N203:V203"/>
    <mergeCell ref="W203:Y203"/>
    <mergeCell ref="B200:D200"/>
    <mergeCell ref="E200:H200"/>
    <mergeCell ref="I200:M200"/>
    <mergeCell ref="N200:V200"/>
    <mergeCell ref="W200:Y200"/>
    <mergeCell ref="B201:D201"/>
    <mergeCell ref="E201:H201"/>
    <mergeCell ref="I201:M201"/>
    <mergeCell ref="N201:V201"/>
    <mergeCell ref="W201:Y201"/>
    <mergeCell ref="B198:D198"/>
    <mergeCell ref="E198:H198"/>
    <mergeCell ref="I198:M198"/>
    <mergeCell ref="N198:V198"/>
    <mergeCell ref="W198:Y198"/>
    <mergeCell ref="B199:D199"/>
    <mergeCell ref="E199:H199"/>
    <mergeCell ref="I199:M199"/>
    <mergeCell ref="N199:V199"/>
    <mergeCell ref="W199:Y199"/>
    <mergeCell ref="B196:D196"/>
    <mergeCell ref="E196:H196"/>
    <mergeCell ref="I196:M196"/>
    <mergeCell ref="N196:V196"/>
    <mergeCell ref="W196:Y196"/>
    <mergeCell ref="B197:D197"/>
    <mergeCell ref="E197:H197"/>
    <mergeCell ref="I197:M197"/>
    <mergeCell ref="N197:V197"/>
    <mergeCell ref="W197:Y197"/>
    <mergeCell ref="N193:V193"/>
    <mergeCell ref="W193:Y193"/>
    <mergeCell ref="B194:D194"/>
    <mergeCell ref="E194:H194"/>
    <mergeCell ref="I194:M194"/>
    <mergeCell ref="N194:V194"/>
    <mergeCell ref="W194:Y194"/>
    <mergeCell ref="B195:D195"/>
    <mergeCell ref="E195:H195"/>
    <mergeCell ref="I195:M195"/>
    <mergeCell ref="N195:V195"/>
    <mergeCell ref="W195:Y195"/>
    <mergeCell ref="W205:Y205"/>
    <mergeCell ref="B189:D189"/>
    <mergeCell ref="E189:H189"/>
    <mergeCell ref="I189:M189"/>
    <mergeCell ref="N189:V189"/>
    <mergeCell ref="W189:Y189"/>
    <mergeCell ref="B190:D190"/>
    <mergeCell ref="E190:H190"/>
    <mergeCell ref="I190:M190"/>
    <mergeCell ref="N190:V190"/>
    <mergeCell ref="W190:Y190"/>
    <mergeCell ref="B191:D191"/>
    <mergeCell ref="E191:H191"/>
    <mergeCell ref="I191:M191"/>
    <mergeCell ref="N191:V191"/>
    <mergeCell ref="W191:Y191"/>
    <mergeCell ref="B192:D192"/>
    <mergeCell ref="E192:H192"/>
    <mergeCell ref="I192:M192"/>
    <mergeCell ref="N192:V192"/>
    <mergeCell ref="W192:Y192"/>
    <mergeCell ref="B193:D193"/>
    <mergeCell ref="E193:H193"/>
    <mergeCell ref="I193:M193"/>
    <mergeCell ref="B206:D206"/>
    <mergeCell ref="E206:H206"/>
    <mergeCell ref="I206:M206"/>
    <mergeCell ref="N206:V206"/>
    <mergeCell ref="W206:Y206"/>
    <mergeCell ref="B180:D180"/>
    <mergeCell ref="E180:H180"/>
    <mergeCell ref="I180:M180"/>
    <mergeCell ref="N180:V180"/>
    <mergeCell ref="W180:Y180"/>
    <mergeCell ref="B181:D181"/>
    <mergeCell ref="E181:H181"/>
    <mergeCell ref="I181:M181"/>
    <mergeCell ref="N181:V181"/>
    <mergeCell ref="W181:Y181"/>
    <mergeCell ref="B188:D188"/>
    <mergeCell ref="E188:H188"/>
    <mergeCell ref="I188:M188"/>
    <mergeCell ref="N188:V188"/>
    <mergeCell ref="W188:Y188"/>
    <mergeCell ref="B205:D205"/>
    <mergeCell ref="E205:H205"/>
    <mergeCell ref="I205:M205"/>
    <mergeCell ref="N205:V205"/>
    <mergeCell ref="B178:D178"/>
    <mergeCell ref="E178:H178"/>
    <mergeCell ref="I178:M178"/>
    <mergeCell ref="N178:V178"/>
    <mergeCell ref="W178:Y178"/>
    <mergeCell ref="B179:D179"/>
    <mergeCell ref="E179:H179"/>
    <mergeCell ref="I179:M179"/>
    <mergeCell ref="N179:V179"/>
    <mergeCell ref="W179:Y179"/>
    <mergeCell ref="B176:D176"/>
    <mergeCell ref="E176:H176"/>
    <mergeCell ref="I176:M176"/>
    <mergeCell ref="N176:V176"/>
    <mergeCell ref="W176:Y176"/>
    <mergeCell ref="B177:D177"/>
    <mergeCell ref="E177:H177"/>
    <mergeCell ref="I177:M177"/>
    <mergeCell ref="N177:V177"/>
    <mergeCell ref="W177:Y177"/>
    <mergeCell ref="B174:D174"/>
    <mergeCell ref="E174:H174"/>
    <mergeCell ref="I174:M174"/>
    <mergeCell ref="N174:V174"/>
    <mergeCell ref="W174:Y174"/>
    <mergeCell ref="B175:D175"/>
    <mergeCell ref="E175:H175"/>
    <mergeCell ref="I175:M175"/>
    <mergeCell ref="N175:V175"/>
    <mergeCell ref="W175:Y175"/>
    <mergeCell ref="B172:D172"/>
    <mergeCell ref="E172:H172"/>
    <mergeCell ref="I172:M172"/>
    <mergeCell ref="N172:V172"/>
    <mergeCell ref="W172:Y172"/>
    <mergeCell ref="B173:D173"/>
    <mergeCell ref="E173:H173"/>
    <mergeCell ref="I173:M173"/>
    <mergeCell ref="N173:V173"/>
    <mergeCell ref="W173:Y173"/>
    <mergeCell ref="B170:D170"/>
    <mergeCell ref="E170:H170"/>
    <mergeCell ref="I170:M170"/>
    <mergeCell ref="N170:V170"/>
    <mergeCell ref="W170:Y170"/>
    <mergeCell ref="B171:D171"/>
    <mergeCell ref="E171:H171"/>
    <mergeCell ref="I171:M171"/>
    <mergeCell ref="N171:V171"/>
    <mergeCell ref="W171:Y171"/>
    <mergeCell ref="B168:D168"/>
    <mergeCell ref="E168:H168"/>
    <mergeCell ref="I168:M168"/>
    <mergeCell ref="N168:V168"/>
    <mergeCell ref="W168:Y168"/>
    <mergeCell ref="B169:D169"/>
    <mergeCell ref="E169:H169"/>
    <mergeCell ref="I169:M169"/>
    <mergeCell ref="N169:V169"/>
    <mergeCell ref="W169:Y169"/>
    <mergeCell ref="B166:D166"/>
    <mergeCell ref="E166:H166"/>
    <mergeCell ref="I166:M166"/>
    <mergeCell ref="N166:V166"/>
    <mergeCell ref="W166:Y166"/>
    <mergeCell ref="B167:D167"/>
    <mergeCell ref="E167:H167"/>
    <mergeCell ref="I167:M167"/>
    <mergeCell ref="N167:V167"/>
    <mergeCell ref="W167:Y167"/>
    <mergeCell ref="B164:D164"/>
    <mergeCell ref="E164:H164"/>
    <mergeCell ref="I164:M164"/>
    <mergeCell ref="N164:V164"/>
    <mergeCell ref="W164:Y164"/>
    <mergeCell ref="B165:D165"/>
    <mergeCell ref="E165:H165"/>
    <mergeCell ref="I165:M165"/>
    <mergeCell ref="N165:V165"/>
    <mergeCell ref="W165:Y165"/>
    <mergeCell ref="B162:D162"/>
    <mergeCell ref="E162:H162"/>
    <mergeCell ref="I162:M162"/>
    <mergeCell ref="N162:V162"/>
    <mergeCell ref="W162:Y162"/>
    <mergeCell ref="B163:D163"/>
    <mergeCell ref="E163:H163"/>
    <mergeCell ref="I163:M163"/>
    <mergeCell ref="N163:V163"/>
    <mergeCell ref="W163:Y163"/>
    <mergeCell ref="B160:D160"/>
    <mergeCell ref="E160:H160"/>
    <mergeCell ref="I160:M160"/>
    <mergeCell ref="N160:V160"/>
    <mergeCell ref="W160:Y160"/>
    <mergeCell ref="B161:D161"/>
    <mergeCell ref="E161:H161"/>
    <mergeCell ref="I161:M161"/>
    <mergeCell ref="N161:V161"/>
    <mergeCell ref="W161:Y161"/>
    <mergeCell ref="B158:D158"/>
    <mergeCell ref="E158:H158"/>
    <mergeCell ref="I158:M158"/>
    <mergeCell ref="N158:V158"/>
    <mergeCell ref="W158:Y158"/>
    <mergeCell ref="B159:D159"/>
    <mergeCell ref="E159:H159"/>
    <mergeCell ref="I159:M159"/>
    <mergeCell ref="N159:V159"/>
    <mergeCell ref="W159:Y159"/>
    <mergeCell ref="B156:D156"/>
    <mergeCell ref="E156:H156"/>
    <mergeCell ref="I156:M156"/>
    <mergeCell ref="N156:V156"/>
    <mergeCell ref="W156:Y156"/>
    <mergeCell ref="B157:D157"/>
    <mergeCell ref="E157:H157"/>
    <mergeCell ref="I157:M157"/>
    <mergeCell ref="N157:V157"/>
    <mergeCell ref="W157:Y157"/>
    <mergeCell ref="B154:D154"/>
    <mergeCell ref="E154:H154"/>
    <mergeCell ref="I154:M154"/>
    <mergeCell ref="N154:V154"/>
    <mergeCell ref="W154:Y154"/>
    <mergeCell ref="B155:D155"/>
    <mergeCell ref="E155:H155"/>
    <mergeCell ref="I155:M155"/>
    <mergeCell ref="N155:V155"/>
    <mergeCell ref="W155:Y155"/>
    <mergeCell ref="B152:D152"/>
    <mergeCell ref="E152:H152"/>
    <mergeCell ref="I152:M152"/>
    <mergeCell ref="N152:V152"/>
    <mergeCell ref="W152:Y152"/>
    <mergeCell ref="B153:D153"/>
    <mergeCell ref="E153:H153"/>
    <mergeCell ref="I153:M153"/>
    <mergeCell ref="N153:V153"/>
    <mergeCell ref="W153:Y153"/>
    <mergeCell ref="W150:Y150"/>
    <mergeCell ref="B151:D151"/>
    <mergeCell ref="E151:H151"/>
    <mergeCell ref="I151:M151"/>
    <mergeCell ref="N151:V151"/>
    <mergeCell ref="W151:Y151"/>
    <mergeCell ref="B147:F147"/>
    <mergeCell ref="G147:J147"/>
    <mergeCell ref="K147:L147"/>
    <mergeCell ref="M147:P147"/>
    <mergeCell ref="Q147:T147"/>
    <mergeCell ref="U147:Y147"/>
    <mergeCell ref="B145:F146"/>
    <mergeCell ref="G145:J146"/>
    <mergeCell ref="K145:L145"/>
    <mergeCell ref="M145:P145"/>
    <mergeCell ref="Q145:T145"/>
    <mergeCell ref="U145:Y145"/>
    <mergeCell ref="K146:L146"/>
    <mergeCell ref="M146:P146"/>
    <mergeCell ref="Q146:T146"/>
    <mergeCell ref="U146:Y146"/>
    <mergeCell ref="V141:Y141"/>
    <mergeCell ref="B142:F144"/>
    <mergeCell ref="G142:J144"/>
    <mergeCell ref="K142:Y142"/>
    <mergeCell ref="K143:L144"/>
    <mergeCell ref="M143:P144"/>
    <mergeCell ref="Q143:T144"/>
    <mergeCell ref="U143:Y144"/>
    <mergeCell ref="U90:V91"/>
    <mergeCell ref="W90:Y91"/>
    <mergeCell ref="B94:Y121"/>
    <mergeCell ref="B124:F129"/>
    <mergeCell ref="G124:Y129"/>
    <mergeCell ref="B130:F136"/>
    <mergeCell ref="G130:Y136"/>
    <mergeCell ref="B90:D91"/>
    <mergeCell ref="E90:F91"/>
    <mergeCell ref="G90:H91"/>
    <mergeCell ref="I90:L91"/>
    <mergeCell ref="M90:P91"/>
    <mergeCell ref="Q90:T91"/>
    <mergeCell ref="U86:V87"/>
    <mergeCell ref="W86:Y87"/>
    <mergeCell ref="B88:D89"/>
    <mergeCell ref="E88:F89"/>
    <mergeCell ref="G88:H89"/>
    <mergeCell ref="I88:L89"/>
    <mergeCell ref="M88:P89"/>
    <mergeCell ref="Q88:T89"/>
    <mergeCell ref="U88:V89"/>
    <mergeCell ref="W88:Y89"/>
    <mergeCell ref="B86:D87"/>
    <mergeCell ref="E86:F87"/>
    <mergeCell ref="G86:H87"/>
    <mergeCell ref="I86:L87"/>
    <mergeCell ref="M86:P87"/>
    <mergeCell ref="Q86:T87"/>
    <mergeCell ref="U82:V83"/>
    <mergeCell ref="W82:Y83"/>
    <mergeCell ref="B84:D85"/>
    <mergeCell ref="E84:F85"/>
    <mergeCell ref="G84:H85"/>
    <mergeCell ref="I84:L85"/>
    <mergeCell ref="M84:P85"/>
    <mergeCell ref="Q84:T85"/>
    <mergeCell ref="U84:V85"/>
    <mergeCell ref="W84:Y85"/>
    <mergeCell ref="B82:D83"/>
    <mergeCell ref="E82:F83"/>
    <mergeCell ref="G82:H83"/>
    <mergeCell ref="I82:L83"/>
    <mergeCell ref="M82:P83"/>
    <mergeCell ref="Q82:T83"/>
    <mergeCell ref="U78:V79"/>
    <mergeCell ref="W78:Y79"/>
    <mergeCell ref="B80:D81"/>
    <mergeCell ref="E80:F81"/>
    <mergeCell ref="G80:H81"/>
    <mergeCell ref="I80:L81"/>
    <mergeCell ref="M80:P81"/>
    <mergeCell ref="Q80:T81"/>
    <mergeCell ref="U80:V81"/>
    <mergeCell ref="W80:Y81"/>
    <mergeCell ref="B78:D79"/>
    <mergeCell ref="E78:F79"/>
    <mergeCell ref="G78:H79"/>
    <mergeCell ref="I78:L79"/>
    <mergeCell ref="M78:P79"/>
    <mergeCell ref="Q78:T79"/>
    <mergeCell ref="U74:V75"/>
    <mergeCell ref="W74:Y75"/>
    <mergeCell ref="B76:D77"/>
    <mergeCell ref="E76:F77"/>
    <mergeCell ref="G76:H77"/>
    <mergeCell ref="I76:L77"/>
    <mergeCell ref="M76:P77"/>
    <mergeCell ref="Q76:T77"/>
    <mergeCell ref="U76:V77"/>
    <mergeCell ref="W76:Y77"/>
    <mergeCell ref="B74:D75"/>
    <mergeCell ref="E74:F75"/>
    <mergeCell ref="G74:H75"/>
    <mergeCell ref="I74:L75"/>
    <mergeCell ref="M74:P75"/>
    <mergeCell ref="Q74:T75"/>
    <mergeCell ref="W70:Y71"/>
    <mergeCell ref="B72:D73"/>
    <mergeCell ref="E72:F73"/>
    <mergeCell ref="G72:H73"/>
    <mergeCell ref="I72:L73"/>
    <mergeCell ref="M72:P73"/>
    <mergeCell ref="Q72:T73"/>
    <mergeCell ref="U72:V73"/>
    <mergeCell ref="W72:Y73"/>
    <mergeCell ref="E70:F71"/>
    <mergeCell ref="G70:H71"/>
    <mergeCell ref="I70:L71"/>
    <mergeCell ref="M70:P71"/>
    <mergeCell ref="Q70:T71"/>
    <mergeCell ref="U70:V71"/>
    <mergeCell ref="W66:Y67"/>
    <mergeCell ref="E68:F69"/>
    <mergeCell ref="G68:H69"/>
    <mergeCell ref="I68:L69"/>
    <mergeCell ref="M68:P69"/>
    <mergeCell ref="Q68:T69"/>
    <mergeCell ref="U68:V69"/>
    <mergeCell ref="W68:Y69"/>
    <mergeCell ref="E66:F67"/>
    <mergeCell ref="G66:H67"/>
    <mergeCell ref="I66:L67"/>
    <mergeCell ref="M66:P67"/>
    <mergeCell ref="Q66:T67"/>
    <mergeCell ref="U66:V67"/>
    <mergeCell ref="G64:H65"/>
    <mergeCell ref="I64:L65"/>
    <mergeCell ref="M64:P65"/>
    <mergeCell ref="Q64:T65"/>
    <mergeCell ref="U64:V65"/>
    <mergeCell ref="W64:Y65"/>
    <mergeCell ref="E62:F63"/>
    <mergeCell ref="G62:H63"/>
    <mergeCell ref="I62:L63"/>
    <mergeCell ref="M62:P63"/>
    <mergeCell ref="Q62:T63"/>
    <mergeCell ref="U62:V63"/>
    <mergeCell ref="B56:D71"/>
    <mergeCell ref="E56:F57"/>
    <mergeCell ref="G56:H57"/>
    <mergeCell ref="I56:L57"/>
    <mergeCell ref="M56:P57"/>
    <mergeCell ref="Q56:T57"/>
    <mergeCell ref="U56:V57"/>
    <mergeCell ref="W56:Y57"/>
    <mergeCell ref="W58:Y59"/>
    <mergeCell ref="E60:F61"/>
    <mergeCell ref="G60:H61"/>
    <mergeCell ref="I60:L61"/>
    <mergeCell ref="M60:P61"/>
    <mergeCell ref="Q60:T61"/>
    <mergeCell ref="U60:V61"/>
    <mergeCell ref="W60:Y61"/>
    <mergeCell ref="E58:F59"/>
    <mergeCell ref="G58:H59"/>
    <mergeCell ref="I58:L59"/>
    <mergeCell ref="M58:P59"/>
    <mergeCell ref="Q58:T59"/>
    <mergeCell ref="U58:V59"/>
    <mergeCell ref="W62:Y63"/>
    <mergeCell ref="E64:F65"/>
    <mergeCell ref="T39:U39"/>
    <mergeCell ref="B44:Y45"/>
    <mergeCell ref="B46:Y46"/>
    <mergeCell ref="B50:Y51"/>
    <mergeCell ref="B54:D55"/>
    <mergeCell ref="E54:F55"/>
    <mergeCell ref="G54:H55"/>
    <mergeCell ref="I54:L55"/>
    <mergeCell ref="M54:P55"/>
    <mergeCell ref="Q54:T55"/>
    <mergeCell ref="U54:V55"/>
    <mergeCell ref="W54:Y55"/>
    <mergeCell ref="D34:G34"/>
    <mergeCell ref="I34:P34"/>
    <mergeCell ref="R34:X34"/>
    <mergeCell ref="D35:H35"/>
    <mergeCell ref="I35:Q35"/>
    <mergeCell ref="R35:Y35"/>
    <mergeCell ref="D31:H31"/>
    <mergeCell ref="I31:Y31"/>
    <mergeCell ref="B32:C35"/>
    <mergeCell ref="D32:H32"/>
    <mergeCell ref="I32:Q32"/>
    <mergeCell ref="R32:U32"/>
    <mergeCell ref="V32:Y32"/>
    <mergeCell ref="D33:H33"/>
    <mergeCell ref="I33:Q33"/>
    <mergeCell ref="R33:Y33"/>
    <mergeCell ref="B26:C31"/>
    <mergeCell ref="D26:H26"/>
    <mergeCell ref="I26:N26"/>
    <mergeCell ref="O26:S26"/>
    <mergeCell ref="T26:Y26"/>
    <mergeCell ref="D29:H30"/>
    <mergeCell ref="I29:N30"/>
    <mergeCell ref="O29:S29"/>
    <mergeCell ref="T29:Y29"/>
    <mergeCell ref="O30:S30"/>
    <mergeCell ref="T30:Y30"/>
    <mergeCell ref="D27:H27"/>
    <mergeCell ref="I27:N27"/>
    <mergeCell ref="O27:S27"/>
    <mergeCell ref="T27:Y27"/>
    <mergeCell ref="D28:H28"/>
    <mergeCell ref="I28:N28"/>
    <mergeCell ref="O28:S28"/>
    <mergeCell ref="T28:Y28"/>
    <mergeCell ref="C19:C25"/>
    <mergeCell ref="D19:H19"/>
    <mergeCell ref="I19:N19"/>
    <mergeCell ref="O19:S19"/>
    <mergeCell ref="T19:Y19"/>
    <mergeCell ref="D20:H20"/>
    <mergeCell ref="I20:Y20"/>
    <mergeCell ref="D21:H21"/>
    <mergeCell ref="I21:Y21"/>
    <mergeCell ref="D22:H22"/>
    <mergeCell ref="I22:Y22"/>
    <mergeCell ref="D23:H24"/>
    <mergeCell ref="I23:N24"/>
    <mergeCell ref="O23:S23"/>
    <mergeCell ref="T23:Y23"/>
    <mergeCell ref="O24:S24"/>
    <mergeCell ref="T24:Y24"/>
    <mergeCell ref="D25:H25"/>
    <mergeCell ref="I25:N25"/>
    <mergeCell ref="O25:S25"/>
    <mergeCell ref="T25:Y25"/>
    <mergeCell ref="C13:C18"/>
    <mergeCell ref="D13:H13"/>
    <mergeCell ref="I13:N13"/>
    <mergeCell ref="O13:S13"/>
    <mergeCell ref="T13:Y13"/>
    <mergeCell ref="D14:H14"/>
    <mergeCell ref="I14:Y14"/>
    <mergeCell ref="D15:H15"/>
    <mergeCell ref="I15:Y15"/>
    <mergeCell ref="D18:H18"/>
    <mergeCell ref="I18:N18"/>
    <mergeCell ref="O18:S18"/>
    <mergeCell ref="T18:Y18"/>
    <mergeCell ref="T10:Y10"/>
    <mergeCell ref="D11:H12"/>
    <mergeCell ref="I11:N12"/>
    <mergeCell ref="O11:S11"/>
    <mergeCell ref="T11:Y11"/>
    <mergeCell ref="O12:S12"/>
    <mergeCell ref="D16:H17"/>
    <mergeCell ref="I16:N17"/>
    <mergeCell ref="O16:S16"/>
    <mergeCell ref="T16:Y16"/>
    <mergeCell ref="O17:S17"/>
    <mergeCell ref="T17:Y17"/>
    <mergeCell ref="T12:Y12"/>
    <mergeCell ref="B2:Y3"/>
    <mergeCell ref="B4:C4"/>
    <mergeCell ref="D4:Y4"/>
    <mergeCell ref="B5:C5"/>
    <mergeCell ref="D5:Y5"/>
    <mergeCell ref="B6:B25"/>
    <mergeCell ref="C6:C12"/>
    <mergeCell ref="D6:H6"/>
    <mergeCell ref="I6:N6"/>
    <mergeCell ref="O6:S6"/>
    <mergeCell ref="T6:Y6"/>
    <mergeCell ref="D7:H7"/>
    <mergeCell ref="I7:N7"/>
    <mergeCell ref="O7:S7"/>
    <mergeCell ref="T7:Y7"/>
    <mergeCell ref="D8:H9"/>
    <mergeCell ref="I8:K8"/>
    <mergeCell ref="L8:N8"/>
    <mergeCell ref="O8:S8"/>
    <mergeCell ref="T8:Y8"/>
    <mergeCell ref="I9:Y9"/>
    <mergeCell ref="D10:H10"/>
    <mergeCell ref="I10:N10"/>
    <mergeCell ref="O10:S10"/>
  </mergeCells>
  <phoneticPr fontId="1" type="noConversion"/>
  <conditionalFormatting sqref="E56 I56 B72 B76 I58 I62 I64 I66 I68 I70 I72 I74 I76 I78 I80 I86 I88 I90 M56 M58 M62 M64 M66 M68 M70 M72 M74 M76 M78 M80 M86 M88 M90 Q56 U56 E58 E60 E62 E64 E66 E68 E70 E72 E74 E76 E78 E80 E82 E84 E86 E88 E90 I60 M60 I82 I84 M82 M84 U58 U60 U62 U64 U66 U68 U70 U72 U74 U76 U78 U80 U82 U84 U86 U88 U90 Q58 Q60 Q62 Q64 Q66 Q68 Q70 Q72 Q74 Q76 Q78 Q80 Q82 Q84 Q86 Q88 Q90">
    <cfRule type="expression" dxfId="19" priority="16">
      <formula>OR($E56="합계",$E56="합계(소음)",$E56="합계(악취)")</formula>
    </cfRule>
  </conditionalFormatting>
  <conditionalFormatting sqref="I152:Y186">
    <cfRule type="expression" dxfId="18" priority="13">
      <formula>OR($I152="계",$I152="소계",$I152="합계")</formula>
    </cfRule>
  </conditionalFormatting>
  <conditionalFormatting sqref="N152:V186">
    <cfRule type="expression" dxfId="17" priority="12">
      <formula>OR($I152="계",$I152="소계",$I152="합계")</formula>
    </cfRule>
  </conditionalFormatting>
  <conditionalFormatting sqref="I152:M186">
    <cfRule type="expression" dxfId="16" priority="11">
      <formula>$I152="합계"</formula>
    </cfRule>
  </conditionalFormatting>
  <conditionalFormatting sqref="B72">
    <cfRule type="expression" dxfId="15" priority="19">
      <formula>$B72=$C70</formula>
    </cfRule>
  </conditionalFormatting>
  <conditionalFormatting sqref="B76">
    <cfRule type="expression" dxfId="14" priority="22">
      <formula>#REF!=$C74</formula>
    </cfRule>
  </conditionalFormatting>
  <conditionalFormatting sqref="E56 I56 I58 I62 I64 I66 I68 I70 I72 I74 I76 I78 I80 I86 I88 I90 M56 M58 M62 M64 M66 M68 M70 M72 M74 M76 M78 M80 M86 M88 M90 Q56 U56 E58 E60 E62 E64 E66 E68 E70 E72 E74 E76 E78 E80 E82 E84 E86 E88 E90 I60 M60 I82 I84 M82 M84 U58 U60 U62 U64 U66 U68 U70 U72 U74 U76 U78 U80 U82 U84 U86 U88 U90 Q58 Q60 Q62 Q64 Q66 Q68 Q70 Q72 Q74 Q76 Q78 Q80 Q82 Q84 Q86 Q88 Q90 I152:Y186">
    <cfRule type="expression" dxfId="13" priority="17">
      <formula>$B56=#REF!</formula>
    </cfRule>
    <cfRule type="expression" dxfId="12" priority="18">
      <formula>$B56&gt;#REF!</formula>
    </cfRule>
  </conditionalFormatting>
  <conditionalFormatting sqref="B72 B76">
    <cfRule type="expression" dxfId="11" priority="20">
      <formula>#REF!=#REF!</formula>
    </cfRule>
    <cfRule type="expression" dxfId="10" priority="21">
      <formula>#REF!&gt;#REF!</formula>
    </cfRule>
  </conditionalFormatting>
  <conditionalFormatting sqref="I190:M223">
    <cfRule type="expression" dxfId="9" priority="6">
      <formula>$I190="합계"</formula>
    </cfRule>
  </conditionalFormatting>
  <conditionalFormatting sqref="I190:Y223 W189:Y189">
    <cfRule type="expression" dxfId="8" priority="8">
      <formula>OR($I189="계",$I189="소계",$I189="합계")</formula>
    </cfRule>
  </conditionalFormatting>
  <conditionalFormatting sqref="N190:V223">
    <cfRule type="expression" dxfId="7" priority="7">
      <formula>OR($I190="계",$I190="소계",$I190="합계")</formula>
    </cfRule>
  </conditionalFormatting>
  <conditionalFormatting sqref="I190:Y223 W189:Y189">
    <cfRule type="expression" dxfId="6" priority="9">
      <formula>$B189=#REF!</formula>
    </cfRule>
    <cfRule type="expression" dxfId="5" priority="10">
      <formula>$B189&gt;#REF!</formula>
    </cfRule>
  </conditionalFormatting>
  <conditionalFormatting sqref="I189:V189">
    <cfRule type="expression" dxfId="4" priority="3">
      <formula>OR($I189="계",$I189="소계",$I189="합계")</formula>
    </cfRule>
  </conditionalFormatting>
  <conditionalFormatting sqref="N189:V189">
    <cfRule type="expression" dxfId="3" priority="2">
      <formula>OR($I189="계",$I189="소계",$I189="합계")</formula>
    </cfRule>
  </conditionalFormatting>
  <conditionalFormatting sqref="I189:M189">
    <cfRule type="expression" dxfId="2" priority="1">
      <formula>$I189="합계"</formula>
    </cfRule>
  </conditionalFormatting>
  <conditionalFormatting sqref="I189:V189">
    <cfRule type="expression" dxfId="1" priority="4">
      <formula>$B189=#REF!</formula>
    </cfRule>
    <cfRule type="expression" dxfId="0" priority="5">
      <formula>$B189&gt;#REF!</formula>
    </cfRule>
  </conditionalFormatting>
  <dataValidations count="3">
    <dataValidation allowBlank="1" showInputMessage="1" showErrorMessage="1" promptTitle="입력방법" prompt="우편번호와 함께 나머지 주소를 입력해주시기 바랍니다." sqref="I9:Y9"/>
    <dataValidation type="list" allowBlank="1" showInputMessage="1" showErrorMessage="1" promptTitle="입력방법" prompt="시/군/구를 선택하여 주시기 바랍니다." sqref="L8:N8">
      <formula1>INDIRECT($I$8)</formula1>
    </dataValidation>
    <dataValidation type="list" allowBlank="1" showInputMessage="1" showErrorMessage="1" promptTitle="입력방법" prompt="시/도를 선택하여 주시기 바랍니다." sqref="I8:K8">
      <formula1>시도</formula1>
    </dataValidation>
  </dataValidations>
  <pageMargins left="0.19685039370078741" right="0.19685039370078741" top="0.39370078740157483" bottom="0.39370078740157483" header="0" footer="0"/>
  <pageSetup paperSize="9" scale="99"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promptTitle="입력방법" prompt="가장 주요한 분야 하나를 선택하기 바랍니다.">
          <x14:formula1>
            <xm:f>주소코드!$AC$2:$AC$7</xm:f>
          </x14:formula1>
          <xm:sqref>D5:Y5</xm:sqref>
        </x14:dataValidation>
        <x14:dataValidation type="list" allowBlank="1" showInputMessage="1" showErrorMessage="1" promptTitle="입력방법" prompt="공급기업의 기업구분을 선택하세요">
          <x14:formula1>
            <xm:f>주소코드!$Z$3:$Z$4</xm:f>
          </x14:formula1>
          <xm:sqref>I14:Y14</xm:sqref>
        </x14:dataValidation>
        <x14:dataValidation type="list" allowBlank="1" showInputMessage="1" showErrorMessage="1" promptTitle="입력방법" prompt="수요기관의 기업구분을 선택하세요">
          <x14:formula1>
            <xm:f>주소코드!$AA$3:$AA$8</xm:f>
          </x14:formula1>
          <xm:sqref>I20:Y20</xm:sqref>
        </x14:dataValidation>
        <x14:dataValidation type="list" allowBlank="1" showInputMessage="1" showErrorMessage="1">
          <x14:formula1>
            <xm:f>주소코드!$T$4:$X$4</xm:f>
          </x14:formula1>
          <xm:sqref>E189:H223 E152:H186</xm:sqref>
        </x14:dataValidation>
        <x14:dataValidation type="list" allowBlank="1" showInputMessage="1" showErrorMessage="1">
          <x14:formula1>
            <xm:f>'(참조2)별표2_사업비 관리 기준'!$AC$10:$AC$13</xm:f>
          </x14:formula1>
          <xm:sqref>B189:D223 B152:D186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2:AE38"/>
  <sheetViews>
    <sheetView zoomScale="70" zoomScaleNormal="70" workbookViewId="0">
      <selection activeCell="K45" sqref="K45"/>
    </sheetView>
  </sheetViews>
  <sheetFormatPr defaultRowHeight="16.5"/>
  <sheetData>
    <row r="2" spans="10:31">
      <c r="J2" s="264" t="s">
        <v>331</v>
      </c>
      <c r="K2" s="265"/>
      <c r="L2" s="265"/>
      <c r="M2" s="265"/>
      <c r="N2" s="265"/>
      <c r="O2" s="265"/>
      <c r="Z2" s="264" t="s">
        <v>332</v>
      </c>
      <c r="AA2" s="265"/>
      <c r="AB2" s="265"/>
      <c r="AC2" s="265"/>
      <c r="AD2" s="265"/>
      <c r="AE2" s="265"/>
    </row>
    <row r="3" spans="10:31">
      <c r="J3" s="265"/>
      <c r="K3" s="265"/>
      <c r="L3" s="265"/>
      <c r="M3" s="265"/>
      <c r="N3" s="265"/>
      <c r="O3" s="265"/>
      <c r="Z3" s="265"/>
      <c r="AA3" s="265"/>
      <c r="AB3" s="265"/>
      <c r="AC3" s="265"/>
      <c r="AD3" s="265"/>
      <c r="AE3" s="265"/>
    </row>
    <row r="4" spans="10:31">
      <c r="J4" s="265"/>
      <c r="K4" s="265"/>
      <c r="L4" s="265"/>
      <c r="M4" s="265"/>
      <c r="N4" s="265"/>
      <c r="O4" s="265"/>
      <c r="Z4" s="265"/>
      <c r="AA4" s="265"/>
      <c r="AB4" s="265"/>
      <c r="AC4" s="265"/>
      <c r="AD4" s="265"/>
      <c r="AE4" s="265"/>
    </row>
    <row r="5" spans="10:31">
      <c r="J5" s="265"/>
      <c r="K5" s="265"/>
      <c r="L5" s="265"/>
      <c r="M5" s="265"/>
      <c r="N5" s="265"/>
      <c r="O5" s="265"/>
      <c r="Z5" s="265"/>
      <c r="AA5" s="265"/>
      <c r="AB5" s="265"/>
      <c r="AC5" s="265"/>
      <c r="AD5" s="265"/>
      <c r="AE5" s="265"/>
    </row>
    <row r="6" spans="10:31" ht="16.5" customHeight="1">
      <c r="J6" s="265"/>
      <c r="K6" s="265"/>
      <c r="L6" s="265"/>
      <c r="M6" s="265"/>
      <c r="N6" s="265"/>
      <c r="O6" s="265"/>
      <c r="Z6" s="265"/>
      <c r="AA6" s="265"/>
      <c r="AB6" s="265"/>
      <c r="AC6" s="265"/>
      <c r="AD6" s="265"/>
      <c r="AE6" s="265"/>
    </row>
    <row r="7" spans="10:31" ht="16.5" customHeight="1">
      <c r="J7" s="265"/>
      <c r="K7" s="265"/>
      <c r="L7" s="265"/>
      <c r="M7" s="265"/>
      <c r="N7" s="265"/>
      <c r="O7" s="265"/>
      <c r="Z7" s="265"/>
      <c r="AA7" s="265"/>
      <c r="AB7" s="265"/>
      <c r="AC7" s="265"/>
      <c r="AD7" s="265"/>
      <c r="AE7" s="265"/>
    </row>
    <row r="8" spans="10:31" ht="16.5" customHeight="1">
      <c r="J8" s="265"/>
      <c r="K8" s="265"/>
      <c r="L8" s="265"/>
      <c r="M8" s="265"/>
      <c r="N8" s="265"/>
      <c r="O8" s="265"/>
      <c r="Z8" s="265"/>
      <c r="AA8" s="265"/>
      <c r="AB8" s="265"/>
      <c r="AC8" s="265"/>
      <c r="AD8" s="265"/>
      <c r="AE8" s="265"/>
    </row>
    <row r="9" spans="10:31" ht="16.5" customHeight="1">
      <c r="J9" s="265"/>
      <c r="K9" s="265"/>
      <c r="L9" s="265"/>
      <c r="M9" s="265"/>
      <c r="N9" s="265"/>
      <c r="O9" s="265"/>
      <c r="Z9" s="265"/>
      <c r="AA9" s="265"/>
      <c r="AB9" s="265"/>
      <c r="AC9" s="265"/>
      <c r="AD9" s="265"/>
      <c r="AE9" s="265"/>
    </row>
    <row r="10" spans="10:31" ht="16.5" customHeight="1">
      <c r="J10" s="265"/>
      <c r="K10" s="265"/>
      <c r="L10" s="265"/>
      <c r="M10" s="265"/>
      <c r="N10" s="265"/>
      <c r="O10" s="265"/>
      <c r="Z10" s="265"/>
      <c r="AA10" s="265"/>
      <c r="AB10" s="265"/>
      <c r="AC10" s="265"/>
      <c r="AD10" s="265"/>
      <c r="AE10" s="265"/>
    </row>
    <row r="11" spans="10:31" ht="16.5" customHeight="1">
      <c r="J11" s="265"/>
      <c r="K11" s="265"/>
      <c r="L11" s="265"/>
      <c r="M11" s="265"/>
      <c r="N11" s="265"/>
      <c r="O11" s="265"/>
      <c r="Z11" s="265"/>
      <c r="AA11" s="265"/>
      <c r="AB11" s="265"/>
      <c r="AC11" s="265"/>
      <c r="AD11" s="265"/>
      <c r="AE11" s="265"/>
    </row>
    <row r="12" spans="10:31" ht="16.5" customHeight="1">
      <c r="J12" s="265"/>
      <c r="K12" s="265"/>
      <c r="L12" s="265"/>
      <c r="M12" s="265"/>
      <c r="N12" s="265"/>
      <c r="O12" s="265"/>
      <c r="Z12" s="265"/>
      <c r="AA12" s="265"/>
      <c r="AB12" s="265"/>
      <c r="AC12" s="265"/>
      <c r="AD12" s="265"/>
      <c r="AE12" s="265"/>
    </row>
    <row r="13" spans="10:31" ht="16.5" customHeight="1">
      <c r="J13" s="265"/>
      <c r="K13" s="265"/>
      <c r="L13" s="265"/>
      <c r="M13" s="265"/>
      <c r="N13" s="265"/>
      <c r="O13" s="265"/>
      <c r="Z13" s="265"/>
      <c r="AA13" s="265"/>
      <c r="AB13" s="265"/>
      <c r="AC13" s="265"/>
      <c r="AD13" s="265"/>
      <c r="AE13" s="265"/>
    </row>
    <row r="14" spans="10:31" ht="16.5" customHeight="1">
      <c r="J14" s="265"/>
      <c r="K14" s="265"/>
      <c r="L14" s="265"/>
      <c r="M14" s="265"/>
      <c r="N14" s="265"/>
      <c r="O14" s="265"/>
      <c r="Z14" s="265"/>
      <c r="AA14" s="265"/>
      <c r="AB14" s="265"/>
      <c r="AC14" s="265"/>
      <c r="AD14" s="265"/>
      <c r="AE14" s="265"/>
    </row>
    <row r="15" spans="10:31" ht="16.5" customHeight="1">
      <c r="J15" s="265"/>
      <c r="K15" s="265"/>
      <c r="L15" s="265"/>
      <c r="M15" s="265"/>
      <c r="N15" s="265"/>
      <c r="O15" s="265"/>
      <c r="Z15" s="265"/>
      <c r="AA15" s="265"/>
      <c r="AB15" s="265"/>
      <c r="AC15" s="265"/>
      <c r="AD15" s="265"/>
      <c r="AE15" s="265"/>
    </row>
    <row r="16" spans="10:31" ht="16.5" customHeight="1">
      <c r="J16" s="265"/>
      <c r="K16" s="265"/>
      <c r="L16" s="265"/>
      <c r="M16" s="265"/>
      <c r="N16" s="265"/>
      <c r="O16" s="265"/>
      <c r="Z16" s="265"/>
      <c r="AA16" s="265"/>
      <c r="AB16" s="265"/>
      <c r="AC16" s="265"/>
      <c r="AD16" s="265"/>
      <c r="AE16" s="265"/>
    </row>
    <row r="17" spans="10:31" ht="16.5" customHeight="1">
      <c r="J17" s="265"/>
      <c r="K17" s="265"/>
      <c r="L17" s="265"/>
      <c r="M17" s="265"/>
      <c r="N17" s="265"/>
      <c r="O17" s="265"/>
      <c r="Z17" s="265"/>
      <c r="AA17" s="265"/>
      <c r="AB17" s="265"/>
      <c r="AC17" s="265"/>
      <c r="AD17" s="265"/>
      <c r="AE17" s="265"/>
    </row>
    <row r="18" spans="10:31" ht="16.5" customHeight="1">
      <c r="J18" s="265"/>
      <c r="K18" s="265"/>
      <c r="L18" s="265"/>
      <c r="M18" s="265"/>
      <c r="N18" s="265"/>
      <c r="O18" s="265"/>
      <c r="Z18" s="265"/>
      <c r="AA18" s="265"/>
      <c r="AB18" s="265"/>
      <c r="AC18" s="265"/>
      <c r="AD18" s="265"/>
      <c r="AE18" s="265"/>
    </row>
    <row r="19" spans="10:31" ht="16.5" customHeight="1">
      <c r="J19" s="265"/>
      <c r="K19" s="265"/>
      <c r="L19" s="265"/>
      <c r="M19" s="265"/>
      <c r="N19" s="265"/>
      <c r="O19" s="265"/>
      <c r="Z19" s="265"/>
      <c r="AA19" s="265"/>
      <c r="AB19" s="265"/>
      <c r="AC19" s="265"/>
      <c r="AD19" s="265"/>
      <c r="AE19" s="265"/>
    </row>
    <row r="20" spans="10:31" ht="16.5" customHeight="1">
      <c r="J20" s="265"/>
      <c r="K20" s="265"/>
      <c r="L20" s="265"/>
      <c r="M20" s="265"/>
      <c r="N20" s="265"/>
      <c r="O20" s="265"/>
      <c r="Z20" s="265"/>
      <c r="AA20" s="265"/>
      <c r="AB20" s="265"/>
      <c r="AC20" s="265"/>
      <c r="AD20" s="265"/>
      <c r="AE20" s="265"/>
    </row>
    <row r="21" spans="10:31" ht="16.5" customHeight="1">
      <c r="J21" s="265"/>
      <c r="K21" s="265"/>
      <c r="L21" s="265"/>
      <c r="M21" s="265"/>
      <c r="N21" s="265"/>
      <c r="O21" s="265"/>
      <c r="Z21" s="265"/>
      <c r="AA21" s="265"/>
      <c r="AB21" s="265"/>
      <c r="AC21" s="265"/>
      <c r="AD21" s="265"/>
      <c r="AE21" s="265"/>
    </row>
    <row r="22" spans="10:31">
      <c r="J22" s="265"/>
      <c r="K22" s="265"/>
      <c r="L22" s="265"/>
      <c r="M22" s="265"/>
      <c r="N22" s="265"/>
      <c r="O22" s="265"/>
      <c r="Z22" s="265"/>
      <c r="AA22" s="265"/>
      <c r="AB22" s="265"/>
      <c r="AC22" s="265"/>
      <c r="AD22" s="265"/>
      <c r="AE22" s="265"/>
    </row>
    <row r="23" spans="10:31">
      <c r="J23" s="265"/>
      <c r="K23" s="265"/>
      <c r="L23" s="265"/>
      <c r="M23" s="265"/>
      <c r="N23" s="265"/>
      <c r="O23" s="265"/>
      <c r="Z23" s="265"/>
      <c r="AA23" s="265"/>
      <c r="AB23" s="265"/>
      <c r="AC23" s="265"/>
      <c r="AD23" s="265"/>
      <c r="AE23" s="265"/>
    </row>
    <row r="24" spans="10:31">
      <c r="J24" s="265"/>
      <c r="K24" s="265"/>
      <c r="L24" s="265"/>
      <c r="M24" s="265"/>
      <c r="N24" s="265"/>
      <c r="O24" s="265"/>
      <c r="Z24" s="265"/>
      <c r="AA24" s="265"/>
      <c r="AB24" s="265"/>
      <c r="AC24" s="265"/>
      <c r="AD24" s="265"/>
      <c r="AE24" s="265"/>
    </row>
    <row r="25" spans="10:31">
      <c r="J25" s="265"/>
      <c r="K25" s="265"/>
      <c r="L25" s="265"/>
      <c r="M25" s="265"/>
      <c r="N25" s="265"/>
      <c r="O25" s="265"/>
      <c r="Z25" s="265"/>
      <c r="AA25" s="265"/>
      <c r="AB25" s="265"/>
      <c r="AC25" s="265"/>
      <c r="AD25" s="265"/>
      <c r="AE25" s="265"/>
    </row>
    <row r="26" spans="10:31">
      <c r="J26" s="265"/>
      <c r="K26" s="265"/>
      <c r="L26" s="265"/>
      <c r="M26" s="265"/>
      <c r="N26" s="265"/>
      <c r="O26" s="265"/>
      <c r="Z26" s="265"/>
      <c r="AA26" s="265"/>
      <c r="AB26" s="265"/>
      <c r="AC26" s="265"/>
      <c r="AD26" s="265"/>
      <c r="AE26" s="265"/>
    </row>
    <row r="27" spans="10:31">
      <c r="J27" s="265"/>
      <c r="K27" s="265"/>
      <c r="L27" s="265"/>
      <c r="M27" s="265"/>
      <c r="N27" s="265"/>
      <c r="O27" s="265"/>
      <c r="Z27" s="265"/>
      <c r="AA27" s="265"/>
      <c r="AB27" s="265"/>
      <c r="AC27" s="265"/>
      <c r="AD27" s="265"/>
      <c r="AE27" s="265"/>
    </row>
    <row r="28" spans="10:31">
      <c r="J28" s="265"/>
      <c r="K28" s="265"/>
      <c r="L28" s="265"/>
      <c r="M28" s="265"/>
      <c r="N28" s="265"/>
      <c r="O28" s="265"/>
      <c r="Z28" s="265"/>
      <c r="AA28" s="265"/>
      <c r="AB28" s="265"/>
      <c r="AC28" s="265"/>
      <c r="AD28" s="265"/>
      <c r="AE28" s="265"/>
    </row>
    <row r="29" spans="10:31">
      <c r="J29" s="265"/>
      <c r="K29" s="265"/>
      <c r="L29" s="265"/>
      <c r="M29" s="265"/>
      <c r="N29" s="265"/>
      <c r="O29" s="265"/>
      <c r="Z29" s="265"/>
      <c r="AA29" s="265"/>
      <c r="AB29" s="265"/>
      <c r="AC29" s="265"/>
      <c r="AD29" s="265"/>
      <c r="AE29" s="265"/>
    </row>
    <row r="30" spans="10:31">
      <c r="J30" s="265"/>
      <c r="K30" s="265"/>
      <c r="L30" s="265"/>
      <c r="M30" s="265"/>
      <c r="N30" s="265"/>
      <c r="O30" s="265"/>
      <c r="Z30" s="265"/>
      <c r="AA30" s="265"/>
      <c r="AB30" s="265"/>
      <c r="AC30" s="265"/>
      <c r="AD30" s="265"/>
      <c r="AE30" s="265"/>
    </row>
    <row r="31" spans="10:31">
      <c r="J31" s="265"/>
      <c r="K31" s="265"/>
      <c r="L31" s="265"/>
      <c r="M31" s="265"/>
      <c r="N31" s="265"/>
      <c r="O31" s="265"/>
      <c r="Z31" s="265"/>
      <c r="AA31" s="265"/>
      <c r="AB31" s="265"/>
      <c r="AC31" s="265"/>
      <c r="AD31" s="265"/>
      <c r="AE31" s="265"/>
    </row>
    <row r="32" spans="10:31">
      <c r="J32" s="265"/>
      <c r="K32" s="265"/>
      <c r="L32" s="265"/>
      <c r="M32" s="265"/>
      <c r="N32" s="265"/>
      <c r="O32" s="265"/>
      <c r="Z32" s="265"/>
      <c r="AA32" s="265"/>
      <c r="AB32" s="265"/>
      <c r="AC32" s="265"/>
      <c r="AD32" s="265"/>
      <c r="AE32" s="265"/>
    </row>
    <row r="33" spans="10:31">
      <c r="J33" s="265"/>
      <c r="K33" s="265"/>
      <c r="L33" s="265"/>
      <c r="M33" s="265"/>
      <c r="N33" s="265"/>
      <c r="O33" s="265"/>
      <c r="Z33" s="265"/>
      <c r="AA33" s="265"/>
      <c r="AB33" s="265"/>
      <c r="AC33" s="265"/>
      <c r="AD33" s="265"/>
      <c r="AE33" s="265"/>
    </row>
    <row r="34" spans="10:31">
      <c r="J34" s="265"/>
      <c r="K34" s="265"/>
      <c r="L34" s="265"/>
      <c r="M34" s="265"/>
      <c r="N34" s="265"/>
      <c r="O34" s="265"/>
      <c r="Z34" s="265"/>
      <c r="AA34" s="265"/>
      <c r="AB34" s="265"/>
      <c r="AC34" s="265"/>
      <c r="AD34" s="265"/>
      <c r="AE34" s="265"/>
    </row>
    <row r="35" spans="10:31">
      <c r="J35" s="265"/>
      <c r="K35" s="265"/>
      <c r="L35" s="265"/>
      <c r="M35" s="265"/>
      <c r="N35" s="265"/>
      <c r="O35" s="265"/>
      <c r="Z35" s="265"/>
      <c r="AA35" s="265"/>
      <c r="AB35" s="265"/>
      <c r="AC35" s="265"/>
      <c r="AD35" s="265"/>
      <c r="AE35" s="265"/>
    </row>
    <row r="36" spans="10:31">
      <c r="J36" s="265"/>
      <c r="K36" s="265"/>
      <c r="L36" s="265"/>
      <c r="M36" s="265"/>
      <c r="N36" s="265"/>
      <c r="O36" s="265"/>
      <c r="Z36" s="265"/>
      <c r="AA36" s="265"/>
      <c r="AB36" s="265"/>
      <c r="AC36" s="265"/>
      <c r="AD36" s="265"/>
      <c r="AE36" s="265"/>
    </row>
    <row r="37" spans="10:31">
      <c r="J37" s="265"/>
      <c r="K37" s="265"/>
      <c r="L37" s="265"/>
      <c r="M37" s="265"/>
      <c r="N37" s="265"/>
      <c r="O37" s="265"/>
      <c r="Z37" s="265"/>
      <c r="AA37" s="265"/>
      <c r="AB37" s="265"/>
      <c r="AC37" s="265"/>
      <c r="AD37" s="265"/>
      <c r="AE37" s="265"/>
    </row>
    <row r="38" spans="10:31">
      <c r="J38" s="265"/>
      <c r="K38" s="265"/>
      <c r="L38" s="265"/>
      <c r="M38" s="265"/>
      <c r="N38" s="265"/>
      <c r="O38" s="265"/>
      <c r="Z38" s="265"/>
      <c r="AA38" s="265"/>
      <c r="AB38" s="265"/>
      <c r="AC38" s="265"/>
      <c r="AD38" s="265"/>
      <c r="AE38" s="265"/>
    </row>
  </sheetData>
  <mergeCells count="2">
    <mergeCell ref="J2:O38"/>
    <mergeCell ref="Z2:AE38"/>
  </mergeCells>
  <phoneticPr fontId="1"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Z6:AD15"/>
  <sheetViews>
    <sheetView zoomScale="70" zoomScaleNormal="70" workbookViewId="0">
      <selection activeCell="X20" sqref="X20"/>
    </sheetView>
  </sheetViews>
  <sheetFormatPr defaultRowHeight="16.5"/>
  <cols>
    <col min="29" max="30" width="0" hidden="1" customWidth="1"/>
  </cols>
  <sheetData>
    <row r="6" spans="26:30">
      <c r="AC6" t="s">
        <v>79</v>
      </c>
      <c r="AD6" t="s">
        <v>80</v>
      </c>
    </row>
    <row r="10" spans="26:30">
      <c r="AC10" t="s">
        <v>82</v>
      </c>
      <c r="AD10" t="s">
        <v>88</v>
      </c>
    </row>
    <row r="11" spans="26:30">
      <c r="AC11" t="s">
        <v>84</v>
      </c>
      <c r="AD11" t="s">
        <v>89</v>
      </c>
    </row>
    <row r="12" spans="26:30">
      <c r="AC12" t="s">
        <v>86</v>
      </c>
      <c r="AD12" t="s">
        <v>90</v>
      </c>
    </row>
    <row r="13" spans="26:30">
      <c r="AC13" t="s">
        <v>87</v>
      </c>
      <c r="AD13" t="s">
        <v>91</v>
      </c>
    </row>
    <row r="14" spans="26:30">
      <c r="AD14" t="s">
        <v>92</v>
      </c>
    </row>
    <row r="15" spans="26:30">
      <c r="Z15" s="20"/>
    </row>
  </sheetData>
  <phoneticPr fontId="1" type="noConversion"/>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5" sqref="E5"/>
    </sheetView>
  </sheetViews>
  <sheetFormatPr defaultRowHeight="16.5"/>
  <sheetData/>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34"/>
  <sheetViews>
    <sheetView topLeftCell="I1" workbookViewId="0">
      <selection activeCell="AC8" sqref="AC8"/>
    </sheetView>
  </sheetViews>
  <sheetFormatPr defaultRowHeight="16.5"/>
  <cols>
    <col min="2" max="8" width="11" bestFit="1" customWidth="1"/>
    <col min="9" max="9" width="15.125" bestFit="1" customWidth="1"/>
    <col min="17" max="18" width="15.125" bestFit="1" customWidth="1"/>
    <col min="20" max="20" width="11.625" bestFit="1" customWidth="1"/>
    <col min="21" max="21" width="11" bestFit="1" customWidth="1"/>
    <col min="22" max="22" width="7.125" bestFit="1" customWidth="1"/>
    <col min="23" max="23" width="11" bestFit="1" customWidth="1"/>
  </cols>
  <sheetData>
    <row r="1" spans="2:29">
      <c r="Z1" t="s">
        <v>342</v>
      </c>
      <c r="AA1" t="s">
        <v>343</v>
      </c>
      <c r="AC1" t="s">
        <v>355</v>
      </c>
    </row>
    <row r="2" spans="2:29">
      <c r="B2" s="266" t="s">
        <v>96</v>
      </c>
      <c r="C2" s="266"/>
      <c r="D2" s="266"/>
      <c r="E2" s="266"/>
      <c r="F2" s="266"/>
      <c r="G2" s="266"/>
      <c r="H2" s="266"/>
      <c r="I2" s="266"/>
      <c r="J2" s="266"/>
      <c r="K2" s="266"/>
      <c r="L2" s="266"/>
      <c r="M2" s="266"/>
      <c r="N2" s="266"/>
      <c r="O2" s="266"/>
      <c r="P2" s="266"/>
      <c r="Q2" s="266"/>
      <c r="R2" s="266"/>
      <c r="T2" s="266" t="s">
        <v>321</v>
      </c>
      <c r="U2" s="266"/>
      <c r="V2" s="266"/>
      <c r="W2" s="266"/>
      <c r="Z2" t="s">
        <v>341</v>
      </c>
      <c r="AA2" t="s">
        <v>341</v>
      </c>
      <c r="AC2" t="s">
        <v>356</v>
      </c>
    </row>
    <row r="3" spans="2:29">
      <c r="B3" s="21" t="s">
        <v>97</v>
      </c>
      <c r="C3" s="21" t="s">
        <v>98</v>
      </c>
      <c r="D3" s="21" t="s">
        <v>99</v>
      </c>
      <c r="E3" s="21" t="s">
        <v>100</v>
      </c>
      <c r="F3" s="21" t="s">
        <v>101</v>
      </c>
      <c r="G3" s="21" t="s">
        <v>102</v>
      </c>
      <c r="H3" s="21" t="s">
        <v>103</v>
      </c>
      <c r="I3" s="21" t="s">
        <v>104</v>
      </c>
      <c r="J3" s="21" t="s">
        <v>105</v>
      </c>
      <c r="K3" s="21" t="s">
        <v>106</v>
      </c>
      <c r="L3" s="21" t="s">
        <v>107</v>
      </c>
      <c r="M3" s="21" t="s">
        <v>108</v>
      </c>
      <c r="N3" s="21" t="s">
        <v>109</v>
      </c>
      <c r="O3" s="21" t="s">
        <v>110</v>
      </c>
      <c r="P3" s="21" t="s">
        <v>111</v>
      </c>
      <c r="Q3" s="21" t="s">
        <v>112</v>
      </c>
      <c r="R3" s="21" t="s">
        <v>113</v>
      </c>
      <c r="T3" s="21" t="s">
        <v>322</v>
      </c>
      <c r="U3" s="21" t="s">
        <v>323</v>
      </c>
      <c r="V3" s="21" t="s">
        <v>324</v>
      </c>
      <c r="W3" s="21" t="s">
        <v>325</v>
      </c>
      <c r="Z3" s="25" t="s">
        <v>344</v>
      </c>
      <c r="AA3" s="25" t="s">
        <v>346</v>
      </c>
      <c r="AC3" t="s">
        <v>357</v>
      </c>
    </row>
    <row r="4" spans="2:29">
      <c r="B4" s="22" t="s">
        <v>114</v>
      </c>
      <c r="C4" s="22" t="s">
        <v>115</v>
      </c>
      <c r="D4" s="22" t="s">
        <v>115</v>
      </c>
      <c r="E4" s="22" t="s">
        <v>115</v>
      </c>
      <c r="F4" s="22" t="s">
        <v>116</v>
      </c>
      <c r="G4" s="22" t="s">
        <v>116</v>
      </c>
      <c r="H4" s="22" t="s">
        <v>115</v>
      </c>
      <c r="I4" s="22" t="s">
        <v>117</v>
      </c>
      <c r="J4" s="22" t="s">
        <v>118</v>
      </c>
      <c r="K4" s="22" t="s">
        <v>119</v>
      </c>
      <c r="L4" s="22" t="s">
        <v>120</v>
      </c>
      <c r="M4" s="22" t="s">
        <v>121</v>
      </c>
      <c r="N4" s="22" t="s">
        <v>122</v>
      </c>
      <c r="O4" s="22" t="s">
        <v>123</v>
      </c>
      <c r="P4" s="22" t="s">
        <v>124</v>
      </c>
      <c r="Q4" s="22" t="s">
        <v>125</v>
      </c>
      <c r="R4" s="22" t="s">
        <v>126</v>
      </c>
      <c r="T4" s="22" t="s">
        <v>326</v>
      </c>
      <c r="U4" s="22" t="s">
        <v>327</v>
      </c>
      <c r="V4" s="22" t="s">
        <v>328</v>
      </c>
      <c r="W4" s="22" t="s">
        <v>329</v>
      </c>
      <c r="X4" s="23" t="s">
        <v>330</v>
      </c>
      <c r="Z4" s="26" t="s">
        <v>345</v>
      </c>
      <c r="AA4" s="26" t="s">
        <v>345</v>
      </c>
      <c r="AC4" s="29" t="s">
        <v>358</v>
      </c>
    </row>
    <row r="5" spans="2:29">
      <c r="B5" s="22" t="s">
        <v>115</v>
      </c>
      <c r="C5" s="22" t="s">
        <v>127</v>
      </c>
      <c r="D5" s="22" t="s">
        <v>116</v>
      </c>
      <c r="E5" s="22" t="s">
        <v>116</v>
      </c>
      <c r="F5" s="22" t="s">
        <v>127</v>
      </c>
      <c r="G5" s="22" t="s">
        <v>115</v>
      </c>
      <c r="H5" s="22" t="s">
        <v>128</v>
      </c>
      <c r="I5" s="22"/>
      <c r="J5" s="22" t="s">
        <v>129</v>
      </c>
      <c r="K5" s="22" t="s">
        <v>130</v>
      </c>
      <c r="L5" s="22" t="s">
        <v>131</v>
      </c>
      <c r="M5" s="22" t="s">
        <v>132</v>
      </c>
      <c r="N5" s="22" t="s">
        <v>133</v>
      </c>
      <c r="O5" s="22" t="s">
        <v>134</v>
      </c>
      <c r="P5" s="22" t="s">
        <v>135</v>
      </c>
      <c r="Q5" s="22" t="s">
        <v>136</v>
      </c>
      <c r="R5" s="22" t="s">
        <v>137</v>
      </c>
      <c r="T5" s="22"/>
      <c r="U5" s="22"/>
      <c r="V5" s="22"/>
      <c r="W5" s="22"/>
      <c r="AA5" t="s">
        <v>344</v>
      </c>
      <c r="AC5" t="s">
        <v>359</v>
      </c>
    </row>
    <row r="6" spans="2:29">
      <c r="B6" s="22" t="s">
        <v>138</v>
      </c>
      <c r="C6" s="22" t="s">
        <v>116</v>
      </c>
      <c r="D6" s="22" t="s">
        <v>127</v>
      </c>
      <c r="E6" s="22" t="s">
        <v>139</v>
      </c>
      <c r="F6" s="22" t="s">
        <v>128</v>
      </c>
      <c r="G6" s="22" t="s">
        <v>127</v>
      </c>
      <c r="H6" s="22" t="s">
        <v>116</v>
      </c>
      <c r="I6" s="22"/>
      <c r="J6" s="22" t="s">
        <v>140</v>
      </c>
      <c r="K6" s="22" t="s">
        <v>141</v>
      </c>
      <c r="L6" s="22" t="s">
        <v>142</v>
      </c>
      <c r="M6" s="22" t="s">
        <v>143</v>
      </c>
      <c r="N6" s="22" t="s">
        <v>144</v>
      </c>
      <c r="O6" s="22" t="s">
        <v>145</v>
      </c>
      <c r="P6" s="22" t="s">
        <v>146</v>
      </c>
      <c r="Q6" s="22"/>
      <c r="R6" s="22" t="s">
        <v>147</v>
      </c>
      <c r="T6" s="22"/>
      <c r="U6" s="22"/>
      <c r="V6" s="22"/>
      <c r="W6" s="22"/>
      <c r="AA6" t="s">
        <v>347</v>
      </c>
      <c r="AC6" t="s">
        <v>360</v>
      </c>
    </row>
    <row r="7" spans="2:29">
      <c r="B7" s="22" t="s">
        <v>148</v>
      </c>
      <c r="C7" s="22" t="s">
        <v>149</v>
      </c>
      <c r="D7" s="22" t="s">
        <v>128</v>
      </c>
      <c r="E7" s="22" t="s">
        <v>150</v>
      </c>
      <c r="F7" s="22" t="s">
        <v>151</v>
      </c>
      <c r="G7" s="22" t="s">
        <v>152</v>
      </c>
      <c r="H7" s="22" t="s">
        <v>151</v>
      </c>
      <c r="I7" s="22"/>
      <c r="J7" s="22" t="s">
        <v>153</v>
      </c>
      <c r="K7" s="22" t="s">
        <v>154</v>
      </c>
      <c r="L7" s="22" t="s">
        <v>155</v>
      </c>
      <c r="M7" s="22" t="s">
        <v>156</v>
      </c>
      <c r="N7" s="22" t="s">
        <v>157</v>
      </c>
      <c r="O7" s="22" t="s">
        <v>158</v>
      </c>
      <c r="P7" s="22" t="s">
        <v>159</v>
      </c>
      <c r="Q7" s="22"/>
      <c r="R7" s="22" t="s">
        <v>160</v>
      </c>
      <c r="T7" s="22"/>
      <c r="U7" s="22"/>
      <c r="V7" s="22"/>
      <c r="W7" s="22"/>
      <c r="AA7" t="s">
        <v>348</v>
      </c>
      <c r="AC7" t="s">
        <v>361</v>
      </c>
    </row>
    <row r="8" spans="2:29">
      <c r="B8" s="22" t="s">
        <v>161</v>
      </c>
      <c r="C8" s="22" t="s">
        <v>162</v>
      </c>
      <c r="D8" s="22" t="s">
        <v>151</v>
      </c>
      <c r="E8" s="22" t="s">
        <v>163</v>
      </c>
      <c r="F8" s="22" t="s">
        <v>164</v>
      </c>
      <c r="G8" s="22" t="s">
        <v>165</v>
      </c>
      <c r="H8" s="22" t="s">
        <v>166</v>
      </c>
      <c r="I8" s="22"/>
      <c r="J8" s="22" t="s">
        <v>167</v>
      </c>
      <c r="K8" s="22" t="s">
        <v>168</v>
      </c>
      <c r="L8" s="22" t="s">
        <v>169</v>
      </c>
      <c r="M8" s="22" t="s">
        <v>170</v>
      </c>
      <c r="N8" s="22" t="s">
        <v>171</v>
      </c>
      <c r="O8" s="22" t="s">
        <v>172</v>
      </c>
      <c r="P8" s="22" t="s">
        <v>173</v>
      </c>
      <c r="Q8" s="22"/>
      <c r="R8" s="22" t="s">
        <v>174</v>
      </c>
      <c r="T8" s="22"/>
      <c r="U8" s="22"/>
      <c r="V8" s="22"/>
      <c r="W8" s="22"/>
      <c r="AA8" t="s">
        <v>349</v>
      </c>
    </row>
    <row r="9" spans="2:29">
      <c r="B9" s="22" t="s">
        <v>175</v>
      </c>
      <c r="C9" s="22" t="s">
        <v>176</v>
      </c>
      <c r="D9" s="22" t="s">
        <v>177</v>
      </c>
      <c r="E9" s="22" t="s">
        <v>178</v>
      </c>
      <c r="F9" s="22"/>
      <c r="G9" s="22"/>
      <c r="H9" s="22"/>
      <c r="I9" s="22"/>
      <c r="J9" s="22" t="s">
        <v>179</v>
      </c>
      <c r="K9" s="22" t="s">
        <v>180</v>
      </c>
      <c r="L9" s="22" t="s">
        <v>181</v>
      </c>
      <c r="M9" s="22" t="s">
        <v>182</v>
      </c>
      <c r="N9" s="22" t="s">
        <v>183</v>
      </c>
      <c r="O9" s="22" t="s">
        <v>184</v>
      </c>
      <c r="P9" s="22" t="s">
        <v>185</v>
      </c>
      <c r="Q9" s="22"/>
      <c r="R9" s="22" t="s">
        <v>186</v>
      </c>
      <c r="T9" s="22"/>
      <c r="U9" s="22"/>
      <c r="V9" s="22"/>
      <c r="W9" s="22"/>
    </row>
    <row r="10" spans="2:29">
      <c r="B10" s="22" t="s">
        <v>187</v>
      </c>
      <c r="C10" s="22" t="s">
        <v>128</v>
      </c>
      <c r="D10" s="22" t="s">
        <v>188</v>
      </c>
      <c r="E10" s="22" t="s">
        <v>189</v>
      </c>
      <c r="F10" s="22"/>
      <c r="G10" s="22"/>
      <c r="H10" s="22"/>
      <c r="I10" s="22"/>
      <c r="J10" s="22" t="s">
        <v>190</v>
      </c>
      <c r="K10" s="22" t="s">
        <v>191</v>
      </c>
      <c r="L10" s="22" t="s">
        <v>192</v>
      </c>
      <c r="M10" s="22" t="s">
        <v>193</v>
      </c>
      <c r="N10" s="22" t="s">
        <v>194</v>
      </c>
      <c r="O10" s="22" t="s">
        <v>195</v>
      </c>
      <c r="P10" s="22" t="s">
        <v>196</v>
      </c>
      <c r="Q10" s="22"/>
      <c r="R10" s="22" t="s">
        <v>197</v>
      </c>
      <c r="T10" s="22"/>
      <c r="U10" s="22"/>
      <c r="V10" s="22"/>
      <c r="W10" s="22"/>
    </row>
    <row r="11" spans="2:29">
      <c r="B11" s="22" t="s">
        <v>198</v>
      </c>
      <c r="C11" s="22" t="s">
        <v>151</v>
      </c>
      <c r="D11" s="22" t="s">
        <v>199</v>
      </c>
      <c r="E11" s="22" t="s">
        <v>127</v>
      </c>
      <c r="F11" s="22"/>
      <c r="G11" s="22"/>
      <c r="H11" s="22"/>
      <c r="I11" s="22"/>
      <c r="J11" s="22" t="s">
        <v>200</v>
      </c>
      <c r="K11" s="22" t="s">
        <v>201</v>
      </c>
      <c r="L11" s="22" t="s">
        <v>202</v>
      </c>
      <c r="M11" s="22" t="s">
        <v>203</v>
      </c>
      <c r="N11" s="22" t="s">
        <v>204</v>
      </c>
      <c r="O11" s="22" t="s">
        <v>205</v>
      </c>
      <c r="P11" s="22" t="s">
        <v>206</v>
      </c>
      <c r="Q11" s="22"/>
      <c r="R11" s="22" t="s">
        <v>207</v>
      </c>
      <c r="T11" s="22"/>
      <c r="U11" s="22"/>
      <c r="V11" s="22"/>
      <c r="W11" s="22"/>
    </row>
    <row r="12" spans="2:29">
      <c r="B12" s="22" t="s">
        <v>208</v>
      </c>
      <c r="C12" s="22" t="s">
        <v>209</v>
      </c>
      <c r="D12" s="22" t="s">
        <v>210</v>
      </c>
      <c r="E12" s="22" t="s">
        <v>211</v>
      </c>
      <c r="F12" s="22"/>
      <c r="G12" s="22"/>
      <c r="H12" s="22"/>
      <c r="I12" s="22"/>
      <c r="J12" s="22" t="s">
        <v>212</v>
      </c>
      <c r="K12" s="22" t="s">
        <v>213</v>
      </c>
      <c r="L12" s="22" t="s">
        <v>214</v>
      </c>
      <c r="M12" s="22" t="s">
        <v>215</v>
      </c>
      <c r="N12" s="22" t="s">
        <v>216</v>
      </c>
      <c r="O12" s="22" t="s">
        <v>217</v>
      </c>
      <c r="P12" s="22" t="s">
        <v>218</v>
      </c>
      <c r="Q12" s="22"/>
      <c r="R12" s="22" t="s">
        <v>219</v>
      </c>
      <c r="T12" s="22"/>
      <c r="U12" s="22"/>
      <c r="V12" s="22"/>
      <c r="W12" s="22"/>
    </row>
    <row r="13" spans="2:29">
      <c r="B13" s="22" t="s">
        <v>220</v>
      </c>
      <c r="C13" s="22" t="s">
        <v>221</v>
      </c>
      <c r="D13" s="22"/>
      <c r="E13" s="22" t="s">
        <v>222</v>
      </c>
      <c r="F13" s="22"/>
      <c r="G13" s="22"/>
      <c r="H13" s="22"/>
      <c r="I13" s="22"/>
      <c r="J13" s="22" t="s">
        <v>223</v>
      </c>
      <c r="K13" s="22" t="s">
        <v>224</v>
      </c>
      <c r="L13" s="22" t="s">
        <v>225</v>
      </c>
      <c r="M13" s="22" t="s">
        <v>226</v>
      </c>
      <c r="N13" s="22" t="s">
        <v>227</v>
      </c>
      <c r="O13" s="22" t="s">
        <v>228</v>
      </c>
      <c r="P13" s="22" t="s">
        <v>229</v>
      </c>
      <c r="Q13" s="22"/>
      <c r="R13" s="22" t="s">
        <v>230</v>
      </c>
      <c r="T13" s="22"/>
      <c r="U13" s="22"/>
      <c r="V13" s="22"/>
      <c r="W13" s="22"/>
    </row>
    <row r="14" spans="2:29">
      <c r="B14" s="22" t="s">
        <v>231</v>
      </c>
      <c r="C14" s="22" t="s">
        <v>232</v>
      </c>
      <c r="D14" s="22"/>
      <c r="E14" s="22"/>
      <c r="F14" s="22"/>
      <c r="G14" s="22"/>
      <c r="H14" s="22"/>
      <c r="I14" s="22"/>
      <c r="J14" s="22" t="s">
        <v>233</v>
      </c>
      <c r="K14" s="22" t="s">
        <v>234</v>
      </c>
      <c r="L14" s="22" t="s">
        <v>235</v>
      </c>
      <c r="M14" s="22" t="s">
        <v>236</v>
      </c>
      <c r="N14" s="22" t="s">
        <v>237</v>
      </c>
      <c r="O14" s="22" t="s">
        <v>238</v>
      </c>
      <c r="P14" s="22" t="s">
        <v>239</v>
      </c>
      <c r="Q14" s="22"/>
      <c r="R14" s="22" t="s">
        <v>240</v>
      </c>
      <c r="T14" s="22"/>
      <c r="U14" s="22"/>
      <c r="V14" s="22"/>
      <c r="W14" s="22"/>
    </row>
    <row r="15" spans="2:29">
      <c r="B15" s="22" t="s">
        <v>241</v>
      </c>
      <c r="C15" s="22" t="s">
        <v>242</v>
      </c>
      <c r="D15" s="22"/>
      <c r="E15" s="22"/>
      <c r="F15" s="22"/>
      <c r="G15" s="22"/>
      <c r="H15" s="22"/>
      <c r="I15" s="22"/>
      <c r="J15" s="22" t="s">
        <v>243</v>
      </c>
      <c r="K15" s="22"/>
      <c r="L15" s="22" t="s">
        <v>244</v>
      </c>
      <c r="M15" s="22" t="s">
        <v>245</v>
      </c>
      <c r="N15" s="22" t="s">
        <v>246</v>
      </c>
      <c r="O15" s="22" t="s">
        <v>247</v>
      </c>
      <c r="P15" s="22" t="s">
        <v>248</v>
      </c>
      <c r="Q15" s="22"/>
      <c r="R15" s="22" t="s">
        <v>249</v>
      </c>
      <c r="T15" s="22"/>
      <c r="U15" s="22"/>
      <c r="V15" s="22"/>
      <c r="W15" s="22"/>
    </row>
    <row r="16" spans="2:29">
      <c r="B16" s="22" t="s">
        <v>250</v>
      </c>
      <c r="C16" s="22" t="s">
        <v>251</v>
      </c>
      <c r="D16" s="22"/>
      <c r="E16" s="22"/>
      <c r="F16" s="22"/>
      <c r="G16" s="22"/>
      <c r="H16" s="22"/>
      <c r="I16" s="22"/>
      <c r="J16" s="22" t="s">
        <v>252</v>
      </c>
      <c r="K16" s="22"/>
      <c r="L16" s="22" t="s">
        <v>253</v>
      </c>
      <c r="M16" s="22" t="s">
        <v>254</v>
      </c>
      <c r="N16" s="22" t="s">
        <v>255</v>
      </c>
      <c r="O16" s="22" t="s">
        <v>256</v>
      </c>
      <c r="P16" s="22" t="s">
        <v>257</v>
      </c>
      <c r="Q16" s="22"/>
      <c r="R16" s="22" t="s">
        <v>258</v>
      </c>
      <c r="T16" s="22"/>
      <c r="U16" s="22"/>
      <c r="V16" s="22"/>
      <c r="W16" s="22"/>
    </row>
    <row r="17" spans="2:23">
      <c r="B17" s="22" t="s">
        <v>259</v>
      </c>
      <c r="C17" s="22" t="s">
        <v>260</v>
      </c>
      <c r="D17" s="22"/>
      <c r="E17" s="22"/>
      <c r="F17" s="22"/>
      <c r="G17" s="22"/>
      <c r="H17" s="22"/>
      <c r="I17" s="22"/>
      <c r="J17" s="22" t="s">
        <v>261</v>
      </c>
      <c r="K17" s="22"/>
      <c r="L17" s="22" t="s">
        <v>262</v>
      </c>
      <c r="M17" s="22" t="s">
        <v>263</v>
      </c>
      <c r="N17" s="22" t="s">
        <v>264</v>
      </c>
      <c r="O17" s="22" t="s">
        <v>265</v>
      </c>
      <c r="P17" s="22" t="s">
        <v>266</v>
      </c>
      <c r="Q17" s="22"/>
      <c r="R17" s="22" t="s">
        <v>267</v>
      </c>
      <c r="T17" s="22"/>
      <c r="U17" s="22"/>
      <c r="V17" s="22"/>
      <c r="W17" s="22"/>
    </row>
    <row r="18" spans="2:23">
      <c r="B18" s="22" t="s">
        <v>268</v>
      </c>
      <c r="C18" s="22" t="s">
        <v>269</v>
      </c>
      <c r="D18" s="22"/>
      <c r="E18" s="22"/>
      <c r="F18" s="22"/>
      <c r="G18" s="22"/>
      <c r="H18" s="22"/>
      <c r="I18" s="22"/>
      <c r="J18" s="22" t="s">
        <v>270</v>
      </c>
      <c r="K18" s="22"/>
      <c r="L18" s="22" t="s">
        <v>271</v>
      </c>
      <c r="M18" s="22"/>
      <c r="N18" s="22" t="s">
        <v>272</v>
      </c>
      <c r="O18" s="22" t="s">
        <v>273</v>
      </c>
      <c r="P18" s="22" t="s">
        <v>274</v>
      </c>
      <c r="Q18" s="22"/>
      <c r="R18" s="22" t="s">
        <v>275</v>
      </c>
      <c r="T18" s="22"/>
      <c r="U18" s="22"/>
      <c r="V18" s="22"/>
      <c r="W18" s="22"/>
    </row>
    <row r="19" spans="2:23">
      <c r="B19" s="22" t="s">
        <v>242</v>
      </c>
      <c r="C19" s="22" t="s">
        <v>276</v>
      </c>
      <c r="D19" s="22"/>
      <c r="E19" s="22"/>
      <c r="F19" s="22"/>
      <c r="G19" s="22"/>
      <c r="H19" s="22"/>
      <c r="I19" s="22"/>
      <c r="J19" s="22" t="s">
        <v>277</v>
      </c>
      <c r="K19" s="22"/>
      <c r="L19" s="22"/>
      <c r="M19" s="22"/>
      <c r="N19" s="22" t="s">
        <v>278</v>
      </c>
      <c r="O19" s="22" t="s">
        <v>279</v>
      </c>
      <c r="P19" s="22" t="s">
        <v>280</v>
      </c>
      <c r="Q19" s="22"/>
      <c r="R19" s="22" t="s">
        <v>281</v>
      </c>
      <c r="T19" s="22"/>
      <c r="U19" s="22"/>
      <c r="V19" s="22"/>
      <c r="W19" s="22"/>
    </row>
    <row r="20" spans="2:23">
      <c r="B20" s="22" t="s">
        <v>282</v>
      </c>
      <c r="C20" s="22"/>
      <c r="D20" s="22"/>
      <c r="E20" s="22"/>
      <c r="F20" s="22"/>
      <c r="G20" s="22"/>
      <c r="H20" s="22"/>
      <c r="I20" s="22"/>
      <c r="J20" s="22" t="s">
        <v>283</v>
      </c>
      <c r="K20" s="22"/>
      <c r="L20" s="22"/>
      <c r="M20" s="22"/>
      <c r="N20" s="22" t="s">
        <v>284</v>
      </c>
      <c r="O20" s="22" t="s">
        <v>285</v>
      </c>
      <c r="P20" s="22" t="s">
        <v>286</v>
      </c>
      <c r="Q20" s="22"/>
      <c r="R20" s="22" t="s">
        <v>248</v>
      </c>
      <c r="T20" s="22"/>
      <c r="U20" s="22"/>
      <c r="V20" s="22"/>
      <c r="W20" s="22"/>
    </row>
    <row r="21" spans="2:23">
      <c r="B21" s="22" t="s">
        <v>287</v>
      </c>
      <c r="C21" s="22"/>
      <c r="D21" s="22"/>
      <c r="E21" s="22"/>
      <c r="F21" s="22"/>
      <c r="G21" s="22"/>
      <c r="H21" s="22"/>
      <c r="I21" s="22"/>
      <c r="J21" s="22" t="s">
        <v>288</v>
      </c>
      <c r="K21" s="22"/>
      <c r="L21" s="22"/>
      <c r="M21" s="22"/>
      <c r="N21" s="22" t="s">
        <v>289</v>
      </c>
      <c r="O21" s="22" t="s">
        <v>290</v>
      </c>
      <c r="P21" s="22" t="s">
        <v>291</v>
      </c>
      <c r="Q21" s="22"/>
      <c r="R21" s="22" t="s">
        <v>292</v>
      </c>
      <c r="T21" s="22"/>
      <c r="U21" s="22"/>
      <c r="V21" s="22"/>
      <c r="W21" s="22"/>
    </row>
    <row r="22" spans="2:23">
      <c r="B22" s="22" t="s">
        <v>293</v>
      </c>
      <c r="C22" s="22"/>
      <c r="D22" s="22"/>
      <c r="E22" s="22"/>
      <c r="F22" s="22"/>
      <c r="G22" s="22"/>
      <c r="H22" s="22"/>
      <c r="I22" s="22"/>
      <c r="J22" s="22" t="s">
        <v>294</v>
      </c>
      <c r="K22" s="22"/>
      <c r="L22" s="22"/>
      <c r="M22" s="22"/>
      <c r="N22" s="22" t="s">
        <v>295</v>
      </c>
      <c r="O22" s="22" t="s">
        <v>296</v>
      </c>
      <c r="P22" s="22"/>
      <c r="Q22" s="22"/>
      <c r="R22" s="22"/>
      <c r="T22" s="22"/>
      <c r="U22" s="22"/>
      <c r="V22" s="22"/>
      <c r="W22" s="22"/>
    </row>
    <row r="23" spans="2:23">
      <c r="B23" s="22" t="s">
        <v>297</v>
      </c>
      <c r="C23" s="22"/>
      <c r="D23" s="22"/>
      <c r="E23" s="22"/>
      <c r="F23" s="22"/>
      <c r="G23" s="22"/>
      <c r="H23" s="22"/>
      <c r="I23" s="22"/>
      <c r="J23" s="22" t="s">
        <v>298</v>
      </c>
      <c r="K23" s="22"/>
      <c r="L23" s="22"/>
      <c r="M23" s="22"/>
      <c r="N23" s="22" t="s">
        <v>299</v>
      </c>
      <c r="O23" s="22" t="s">
        <v>300</v>
      </c>
      <c r="P23" s="22"/>
      <c r="Q23" s="22"/>
      <c r="R23" s="22"/>
      <c r="T23" s="22"/>
      <c r="U23" s="22"/>
      <c r="V23" s="22"/>
      <c r="W23" s="22"/>
    </row>
    <row r="24" spans="2:23">
      <c r="B24" s="22" t="s">
        <v>301</v>
      </c>
      <c r="C24" s="22"/>
      <c r="D24" s="22"/>
      <c r="E24" s="22"/>
      <c r="F24" s="22"/>
      <c r="G24" s="22"/>
      <c r="H24" s="22"/>
      <c r="I24" s="22"/>
      <c r="J24" s="22" t="s">
        <v>302</v>
      </c>
      <c r="K24" s="22"/>
      <c r="L24" s="22"/>
      <c r="M24" s="22"/>
      <c r="N24" s="22" t="s">
        <v>303</v>
      </c>
      <c r="O24" s="22" t="s">
        <v>304</v>
      </c>
      <c r="P24" s="22"/>
      <c r="Q24" s="22"/>
      <c r="R24" s="22"/>
      <c r="T24" s="22"/>
      <c r="U24" s="22"/>
      <c r="V24" s="22"/>
      <c r="W24" s="22"/>
    </row>
    <row r="25" spans="2:23">
      <c r="B25" s="22" t="s">
        <v>305</v>
      </c>
      <c r="C25" s="22"/>
      <c r="D25" s="22"/>
      <c r="E25" s="22"/>
      <c r="F25" s="22"/>
      <c r="G25" s="22"/>
      <c r="H25" s="22"/>
      <c r="I25" s="22"/>
      <c r="J25" s="22" t="s">
        <v>306</v>
      </c>
      <c r="K25" s="22"/>
      <c r="L25" s="22"/>
      <c r="M25" s="22"/>
      <c r="N25" s="22" t="s">
        <v>307</v>
      </c>
      <c r="O25" s="22" t="s">
        <v>308</v>
      </c>
      <c r="P25" s="22"/>
      <c r="Q25" s="22"/>
      <c r="R25" s="22"/>
      <c r="T25" s="22"/>
      <c r="U25" s="22"/>
      <c r="V25" s="22"/>
      <c r="W25" s="22"/>
    </row>
    <row r="26" spans="2:23">
      <c r="B26" s="22" t="s">
        <v>309</v>
      </c>
      <c r="C26" s="22"/>
      <c r="D26" s="22"/>
      <c r="E26" s="22"/>
      <c r="F26" s="22"/>
      <c r="G26" s="22"/>
      <c r="H26" s="22"/>
      <c r="I26" s="22"/>
      <c r="J26" s="22" t="s">
        <v>310</v>
      </c>
      <c r="K26" s="22"/>
      <c r="L26" s="22"/>
      <c r="M26" s="22"/>
      <c r="N26" s="22"/>
      <c r="O26" s="22"/>
      <c r="P26" s="22"/>
      <c r="Q26" s="22"/>
      <c r="R26" s="22"/>
      <c r="T26" s="22"/>
      <c r="U26" s="22"/>
      <c r="V26" s="22"/>
      <c r="W26" s="22"/>
    </row>
    <row r="27" spans="2:23">
      <c r="B27" s="22" t="s">
        <v>311</v>
      </c>
      <c r="C27" s="22"/>
      <c r="D27" s="22"/>
      <c r="E27" s="22"/>
      <c r="F27" s="22"/>
      <c r="G27" s="22"/>
      <c r="H27" s="22"/>
      <c r="I27" s="22"/>
      <c r="J27" s="22" t="s">
        <v>312</v>
      </c>
      <c r="K27" s="22"/>
      <c r="L27" s="22"/>
      <c r="M27" s="22"/>
      <c r="N27" s="22"/>
      <c r="O27" s="22"/>
      <c r="P27" s="22"/>
      <c r="Q27" s="22"/>
      <c r="R27" s="22"/>
      <c r="T27" s="22"/>
      <c r="U27" s="22"/>
      <c r="V27" s="22"/>
      <c r="W27" s="22"/>
    </row>
    <row r="28" spans="2:23">
      <c r="B28" s="22" t="s">
        <v>313</v>
      </c>
      <c r="C28" s="22"/>
      <c r="D28" s="22"/>
      <c r="E28" s="22"/>
      <c r="F28" s="22"/>
      <c r="G28" s="22"/>
      <c r="H28" s="22"/>
      <c r="I28" s="22"/>
      <c r="J28" s="22" t="s">
        <v>314</v>
      </c>
      <c r="K28" s="22"/>
      <c r="L28" s="22"/>
      <c r="M28" s="22"/>
      <c r="N28" s="22"/>
      <c r="O28" s="22"/>
      <c r="P28" s="22"/>
      <c r="Q28" s="22"/>
      <c r="R28" s="22"/>
      <c r="T28" s="22"/>
      <c r="U28" s="22"/>
      <c r="V28" s="22"/>
      <c r="W28" s="22"/>
    </row>
    <row r="29" spans="2:23">
      <c r="B29" s="22"/>
      <c r="C29" s="22"/>
      <c r="D29" s="22"/>
      <c r="E29" s="22"/>
      <c r="F29" s="22"/>
      <c r="G29" s="22"/>
      <c r="H29" s="22"/>
      <c r="I29" s="22"/>
      <c r="J29" s="22" t="s">
        <v>315</v>
      </c>
      <c r="K29" s="22"/>
      <c r="L29" s="22"/>
      <c r="M29" s="22"/>
      <c r="N29" s="22"/>
      <c r="O29" s="22"/>
      <c r="P29" s="22"/>
      <c r="Q29" s="22"/>
      <c r="R29" s="22"/>
      <c r="T29" s="22"/>
      <c r="U29" s="22"/>
      <c r="V29" s="22"/>
      <c r="W29" s="22"/>
    </row>
    <row r="30" spans="2:23">
      <c r="B30" s="22"/>
      <c r="C30" s="22"/>
      <c r="D30" s="22"/>
      <c r="E30" s="22"/>
      <c r="F30" s="22"/>
      <c r="G30" s="22"/>
      <c r="H30" s="22"/>
      <c r="I30" s="22"/>
      <c r="J30" s="22" t="s">
        <v>316</v>
      </c>
      <c r="K30" s="22"/>
      <c r="L30" s="22"/>
      <c r="M30" s="22"/>
      <c r="N30" s="22"/>
      <c r="O30" s="22"/>
      <c r="P30" s="22"/>
      <c r="Q30" s="22"/>
      <c r="R30" s="22"/>
      <c r="T30" s="22"/>
      <c r="U30" s="22"/>
      <c r="V30" s="22"/>
      <c r="W30" s="22"/>
    </row>
    <row r="31" spans="2:23">
      <c r="B31" s="22"/>
      <c r="C31" s="22"/>
      <c r="D31" s="22"/>
      <c r="E31" s="22"/>
      <c r="F31" s="22"/>
      <c r="G31" s="22"/>
      <c r="H31" s="22"/>
      <c r="I31" s="22"/>
      <c r="J31" s="22" t="s">
        <v>317</v>
      </c>
      <c r="K31" s="22"/>
      <c r="L31" s="22"/>
      <c r="M31" s="22"/>
      <c r="N31" s="22"/>
      <c r="O31" s="22"/>
      <c r="P31" s="22"/>
      <c r="Q31" s="22"/>
      <c r="R31" s="22"/>
      <c r="T31" s="22"/>
      <c r="U31" s="22"/>
      <c r="V31" s="22"/>
      <c r="W31" s="22"/>
    </row>
    <row r="32" spans="2:23">
      <c r="B32" s="22"/>
      <c r="C32" s="22"/>
      <c r="D32" s="22"/>
      <c r="E32" s="22"/>
      <c r="F32" s="22"/>
      <c r="G32" s="22"/>
      <c r="H32" s="22"/>
      <c r="I32" s="22"/>
      <c r="J32" s="22" t="s">
        <v>318</v>
      </c>
      <c r="K32" s="22"/>
      <c r="L32" s="22"/>
      <c r="M32" s="22"/>
      <c r="N32" s="22"/>
      <c r="O32" s="22"/>
      <c r="P32" s="22"/>
      <c r="Q32" s="22"/>
      <c r="R32" s="22"/>
      <c r="T32" s="22"/>
      <c r="U32" s="22"/>
      <c r="V32" s="22"/>
      <c r="W32" s="22"/>
    </row>
    <row r="33" spans="2:23">
      <c r="B33" s="22"/>
      <c r="C33" s="22"/>
      <c r="D33" s="22"/>
      <c r="E33" s="22"/>
      <c r="F33" s="22"/>
      <c r="G33" s="22"/>
      <c r="H33" s="22"/>
      <c r="I33" s="22"/>
      <c r="J33" s="22" t="s">
        <v>319</v>
      </c>
      <c r="K33" s="22"/>
      <c r="L33" s="22"/>
      <c r="M33" s="22"/>
      <c r="N33" s="22"/>
      <c r="O33" s="22"/>
      <c r="P33" s="22"/>
      <c r="Q33" s="22"/>
      <c r="R33" s="22"/>
      <c r="T33" s="22"/>
      <c r="U33" s="22"/>
      <c r="V33" s="22"/>
      <c r="W33" s="22"/>
    </row>
    <row r="34" spans="2:23">
      <c r="B34" s="22"/>
      <c r="C34" s="22"/>
      <c r="D34" s="22"/>
      <c r="E34" s="22"/>
      <c r="F34" s="22"/>
      <c r="G34" s="22"/>
      <c r="H34" s="22"/>
      <c r="I34" s="22"/>
      <c r="J34" s="22" t="s">
        <v>320</v>
      </c>
      <c r="K34" s="22"/>
      <c r="L34" s="22"/>
      <c r="M34" s="22"/>
      <c r="N34" s="22"/>
      <c r="O34" s="22"/>
      <c r="P34" s="22"/>
      <c r="Q34" s="22"/>
      <c r="R34" s="22"/>
      <c r="T34" s="22"/>
      <c r="U34" s="22"/>
      <c r="V34" s="22"/>
      <c r="W34" s="22"/>
    </row>
  </sheetData>
  <mergeCells count="2">
    <mergeCell ref="B2:R2"/>
    <mergeCell ref="T2:W2"/>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27</vt:i4>
      </vt:variant>
    </vt:vector>
  </HeadingPairs>
  <TitlesOfParts>
    <vt:vector size="33" baseType="lpstr">
      <vt:lpstr>신청서(수요기관 1개, 공급기업 1개)</vt:lpstr>
      <vt:lpstr>신청서(수요기관 1개, 공급기업 2개 이상)</vt:lpstr>
      <vt:lpstr>(참조1)신청서 작성방법</vt:lpstr>
      <vt:lpstr>(참조2)별표2_사업비 관리 기준</vt:lpstr>
      <vt:lpstr>취합용</vt:lpstr>
      <vt:lpstr>주소코드</vt:lpstr>
      <vt:lpstr>'신청서(수요기관 1개, 공급기업 1개)'!Print_Area</vt:lpstr>
      <vt:lpstr>'신청서(수요기관 1개, 공급기업 2개 이상)'!Print_Area</vt:lpstr>
      <vt:lpstr>강원특별자치도</vt:lpstr>
      <vt:lpstr>건설비</vt:lpstr>
      <vt:lpstr>경기도</vt:lpstr>
      <vt:lpstr>경상남도</vt:lpstr>
      <vt:lpstr>경상북도</vt:lpstr>
      <vt:lpstr>광주광역시</vt:lpstr>
      <vt:lpstr>대구광역시</vt:lpstr>
      <vt:lpstr>대전광역시</vt:lpstr>
      <vt:lpstr>부산광역시</vt:lpstr>
      <vt:lpstr>서울특별시</vt:lpstr>
      <vt:lpstr>세목코드</vt:lpstr>
      <vt:lpstr>세종특별자치시</vt:lpstr>
      <vt:lpstr>시도</vt:lpstr>
      <vt:lpstr>운영비</vt:lpstr>
      <vt:lpstr>울산광역시</vt:lpstr>
      <vt:lpstr>유형자산</vt:lpstr>
      <vt:lpstr>인건비</vt:lpstr>
      <vt:lpstr>인천광역시</vt:lpstr>
      <vt:lpstr>전라남도</vt:lpstr>
      <vt:lpstr>전라북도</vt:lpstr>
      <vt:lpstr>제주특별자치도</vt:lpstr>
      <vt:lpstr>'신청서(수요기관 1개, 공급기업 2개 이상)'!주관기관_업체명</vt:lpstr>
      <vt:lpstr>주관기관_업체명</vt:lpstr>
      <vt:lpstr>충청남도</vt:lpstr>
      <vt:lpstr>충청북도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Keco</cp:lastModifiedBy>
  <cp:lastPrinted>2024-01-22T05:00:09Z</cp:lastPrinted>
  <dcterms:created xsi:type="dcterms:W3CDTF">2023-11-27T02:56:12Z</dcterms:created>
  <dcterms:modified xsi:type="dcterms:W3CDTF">2024-01-22T05:41:41Z</dcterms:modified>
</cp:coreProperties>
</file>